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8_{6DFE4A0B-DA8F-42AB-874A-DFA9D54176F4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D101" i="1" l="1"/>
  <c r="N100" i="1"/>
  <c r="S100" i="1"/>
  <c r="O60" i="1"/>
  <c r="D62" i="1"/>
  <c r="S60" i="1" l="1"/>
  <c r="O55" i="1"/>
  <c r="P55" i="1"/>
  <c r="Q55" i="1"/>
  <c r="R55" i="1"/>
  <c r="S55" i="1"/>
  <c r="T55" i="1"/>
  <c r="V55" i="1"/>
  <c r="W55" i="1"/>
  <c r="X55" i="1"/>
  <c r="D55" i="1" l="1"/>
  <c r="P61" i="1"/>
  <c r="P99" i="1"/>
  <c r="O101" i="1"/>
  <c r="O102" i="1" s="1"/>
  <c r="O103" i="1" s="1"/>
  <c r="Q101" i="1"/>
  <c r="R101" i="1"/>
  <c r="R102" i="1" s="1"/>
  <c r="R103" i="1" s="1"/>
  <c r="V101" i="1"/>
  <c r="V102" i="1" s="1"/>
  <c r="W101" i="1"/>
  <c r="X101" i="1"/>
  <c r="N99" i="1"/>
  <c r="N98" i="1"/>
  <c r="S98" i="1" s="1"/>
  <c r="S101" i="1" s="1"/>
  <c r="P93" i="1"/>
  <c r="Q93" i="1"/>
  <c r="R93" i="1"/>
  <c r="S93" i="1"/>
  <c r="T93" i="1"/>
  <c r="V93" i="1"/>
  <c r="W93" i="1"/>
  <c r="X93" i="1"/>
  <c r="N92" i="1"/>
  <c r="N91" i="1"/>
  <c r="D93" i="1"/>
  <c r="D102" i="1" s="1"/>
  <c r="Q102" i="1" l="1"/>
  <c r="S102" i="1"/>
  <c r="S103" i="1" s="1"/>
  <c r="N101" i="1"/>
  <c r="N93" i="1"/>
  <c r="X102" i="1"/>
  <c r="W102" i="1"/>
  <c r="P101" i="1"/>
  <c r="P102" i="1" s="1"/>
  <c r="P103" i="1" s="1"/>
  <c r="N102" i="1" l="1"/>
  <c r="W103" i="1"/>
  <c r="V103" i="1"/>
  <c r="Q103" i="1"/>
  <c r="X103" i="1"/>
  <c r="D103" i="1"/>
  <c r="N103" i="1" l="1"/>
  <c r="N61" i="1"/>
  <c r="O62" i="1"/>
  <c r="P62" i="1"/>
  <c r="Q62" i="1"/>
  <c r="R62" i="1"/>
  <c r="S62" i="1"/>
  <c r="V62" i="1"/>
  <c r="W62" i="1"/>
  <c r="X62" i="1"/>
  <c r="P58" i="1"/>
  <c r="Q58" i="1"/>
  <c r="R58" i="1"/>
  <c r="S58" i="1"/>
  <c r="V58" i="1"/>
  <c r="W58" i="1"/>
  <c r="X58" i="1"/>
  <c r="O57" i="1"/>
  <c r="O58" i="1" s="1"/>
  <c r="D58" i="1"/>
  <c r="N52" i="1"/>
  <c r="N53" i="1"/>
  <c r="N54" i="1"/>
  <c r="N55" i="1" s="1"/>
  <c r="S63" i="1" l="1"/>
  <c r="S64" i="1" s="1"/>
  <c r="S104" i="1" s="1"/>
  <c r="R63" i="1"/>
  <c r="R64" i="1" s="1"/>
  <c r="R104" i="1" s="1"/>
  <c r="N62" i="1"/>
  <c r="O63" i="1"/>
  <c r="O64" i="1" s="1"/>
  <c r="O104" i="1" s="1"/>
  <c r="D63" i="1"/>
  <c r="P63" i="1"/>
  <c r="P64" i="1" s="1"/>
  <c r="P104" i="1" s="1"/>
  <c r="N63" i="1"/>
  <c r="N64" i="1" s="1"/>
  <c r="N104" i="1" s="1"/>
  <c r="Q63" i="1"/>
  <c r="Q64" i="1" s="1"/>
  <c r="Q104" i="1" s="1"/>
  <c r="V63" i="1"/>
  <c r="V64" i="1" s="1"/>
  <c r="V104" i="1" s="1"/>
  <c r="W63" i="1"/>
  <c r="W64" i="1" s="1"/>
  <c r="W104" i="1" s="1"/>
  <c r="X63" i="1"/>
  <c r="X64" i="1" s="1"/>
  <c r="X104" i="1" s="1"/>
  <c r="D64" i="1" l="1"/>
  <c r="D104" i="1" s="1"/>
</calcChain>
</file>

<file path=xl/sharedStrings.xml><?xml version="1.0" encoding="utf-8"?>
<sst xmlns="http://schemas.openxmlformats.org/spreadsheetml/2006/main" count="438" uniqueCount="152">
  <si>
    <t>використання коштів для виконання інвестиційної програми та їх врахування у структурі тарифів на 12 місяців</t>
  </si>
  <si>
    <t>(найменування ліцензіата)</t>
  </si>
  <si>
    <t>№ з/п</t>
  </si>
  <si>
    <t>Найме-</t>
  </si>
  <si>
    <t>нування заходів (по-</t>
  </si>
  <si>
    <t>об'єкт-</t>
  </si>
  <si>
    <t>но)</t>
  </si>
  <si>
    <t>Кількісний показник (одиниця виміру)</t>
  </si>
  <si>
    <t>Фінансовий план використання коштів на виконання інвестиційної програми за джерелами фінансування, тис. грн. (без ПДВ)</t>
  </si>
  <si>
    <t>Сума позичкових коштів та відсотків за їх використання, що підлягає поверненню у планованому періоді, тис. грн. (без ПДВ)</t>
  </si>
  <si>
    <t>Сума інших залучених коштів, що підлягає поверненню у планованому періоді, тис. грн. (без ПДВ)</t>
  </si>
  <si>
    <t>Кошти, що враховуються у структурі тарифів гр. 5 + гр. 6. + гр. 11 + гр. 12 тис. грн. (без ПДВ)</t>
  </si>
  <si>
    <t>За способом виконання, тис. грн. (без ПДВ)</t>
  </si>
  <si>
    <t>Графік здійснення заходів та використання коштів на планований період, тис. грн. (без ПДВ)</t>
  </si>
  <si>
    <t>Строк окупності (місяців)*</t>
  </si>
  <si>
    <t>№ аркуша обґрунтовуючих матеріалів</t>
  </si>
  <si>
    <t>Економія паливно-енергетичних ресурсів (кВт/год/</t>
  </si>
  <si>
    <t>рік)</t>
  </si>
  <si>
    <t>Економія фонду заробітної плати, (тис. грн. /рік)</t>
  </si>
  <si>
    <t>Економічний ефект (тис. грн.)**</t>
  </si>
  <si>
    <t>загальна сума</t>
  </si>
  <si>
    <t>з урахуванням:</t>
  </si>
  <si>
    <t>господарський (вартість матеріальних ресурсів)</t>
  </si>
  <si>
    <t>підрядний</t>
  </si>
  <si>
    <t>I кв.</t>
  </si>
  <si>
    <t>II кв.</t>
  </si>
  <si>
    <t>III кв.</t>
  </si>
  <si>
    <t>IV кв.</t>
  </si>
  <si>
    <t>амортизаційні відрахування</t>
  </si>
  <si>
    <t>виробничі інвестиції з прибутку</t>
  </si>
  <si>
    <t>отримані у плановому періоді позичкові кошти фінансових установ, що підлягають поверненню</t>
  </si>
  <si>
    <t>отримані у планованому періоді бюджетні кошти, що не підлягають поверненню</t>
  </si>
  <si>
    <t>інші залучені кошти, отримані у планованому періоді, з них:</t>
  </si>
  <si>
    <t>що підлягають поверненню</t>
  </si>
  <si>
    <t>що не підлягають поверненню</t>
  </si>
  <si>
    <t>I</t>
  </si>
  <si>
    <t>ВОДОПОСТАЧАННЯ</t>
  </si>
  <si>
    <t>Будівництво, реконструкція та модернізація об'єктів водопостачання, з урахуванням:</t>
  </si>
  <si>
    <t>Заходи зі зниження питомих витрат, а також втрат ресурсів, з них:</t>
  </si>
  <si>
    <t>х</t>
  </si>
  <si>
    <t>Усього за підпунктом 1.1.1</t>
  </si>
  <si>
    <t>Заходи щодо забезпечення технологічного обліку ресурсів, з них:</t>
  </si>
  <si>
    <t>Усього за підпунктом 1.1.2</t>
  </si>
  <si>
    <t>1.1.3.</t>
  </si>
  <si>
    <t>Заходи щодо зменшення обсягу витрат води на технологічні потреби, з них:</t>
  </si>
  <si>
    <t>Усього за підпунктом 1.1.3</t>
  </si>
  <si>
    <t>Заходи щодо підвищення якості послуг з централізованого водопостачання, з них:</t>
  </si>
  <si>
    <t>Усього за підпунктом 1.1.4</t>
  </si>
  <si>
    <t>Заходи щодо підвищення екологічної безпеки та охорони навколишнього середовища, з них:</t>
  </si>
  <si>
    <t>Усього за підпунктом 1.1.5</t>
  </si>
  <si>
    <t>Інші заходи, з них:</t>
  </si>
  <si>
    <t>Усього за підпунктом 1.1.6</t>
  </si>
  <si>
    <t>Усього за пунктом 1.1</t>
  </si>
  <si>
    <t>1.2.</t>
  </si>
  <si>
    <t>1.2.1.</t>
  </si>
  <si>
    <t>Заходи зі зниження питомих витрат, а також втрат ресурсів, них:</t>
  </si>
  <si>
    <t>Усього за підпунктом 1.2.1</t>
  </si>
  <si>
    <t>Усього за підпунктом 1.2.2</t>
  </si>
  <si>
    <t>Заходи щодо зменшення обсягу витрат води на технологічні потреби, в них:</t>
  </si>
  <si>
    <t>Усього за підпунктом 1.2.3</t>
  </si>
  <si>
    <t>Заходи щодо підвищення якості послуг з централізованого водопостачання, в них:</t>
  </si>
  <si>
    <t>Усього за підпунктом 1.2.4</t>
  </si>
  <si>
    <t>Заходи щодо провадження та розвитку інформаційних технологій, в них:</t>
  </si>
  <si>
    <t>Усього за підпунктом 1.2.5</t>
  </si>
  <si>
    <t>Заходи щодо модернізації та закупівлі транспортних засобів спеціального та спеціалізованого призначення, в них:</t>
  </si>
  <si>
    <t>Усього за підпунктом 1.2.6</t>
  </si>
  <si>
    <t>Заходи щодо підвищення екологічної безпеки та охорони навколишнього середовища, в них:</t>
  </si>
  <si>
    <t>Усього за підпунктом 1.2.7</t>
  </si>
  <si>
    <t>Інші заходи, в них:</t>
  </si>
  <si>
    <t>Усього за підпунктом 1.2.8</t>
  </si>
  <si>
    <t>Усього за пунктом 1.2</t>
  </si>
  <si>
    <t>Усього за розділом I</t>
  </si>
  <si>
    <t>II</t>
  </si>
  <si>
    <t>ВОДОВІДВЕДЕННЯ</t>
  </si>
  <si>
    <t>2.1.</t>
  </si>
  <si>
    <t>Будівництво, реконструкція та модернізація об'єктів водовідведення, з урахуванням:</t>
  </si>
  <si>
    <t>Усього за підпунктом 2.1.1</t>
  </si>
  <si>
    <t>Усього за підпунктом 2.1.2.</t>
  </si>
  <si>
    <t>Усього за підпунктом 2.1.3</t>
  </si>
  <si>
    <t>Усього за підпунктом 2.1.4</t>
  </si>
  <si>
    <t>2.2.1.</t>
  </si>
  <si>
    <t>Усього за підпунктом 2.2.1</t>
  </si>
  <si>
    <t>Усього за підпунктом 2.2.2</t>
  </si>
  <si>
    <t>Заходи щодо провадження та розвитку інформаційних технологій, з них:</t>
  </si>
  <si>
    <t>Усього за підпунктом 2.2.3.</t>
  </si>
  <si>
    <t>Усього за підпунктом 2.2.4</t>
  </si>
  <si>
    <t>Усього за підпунктом 2.2.5</t>
  </si>
  <si>
    <t>Усього за підпунктом 2.2.6</t>
  </si>
  <si>
    <t>Усього за пунктом 2.2</t>
  </si>
  <si>
    <t>Усього за розділом II</t>
  </si>
  <si>
    <t>Усього за інвестиційною програмою</t>
  </si>
  <si>
    <t>Примітки:</t>
  </si>
  <si>
    <r>
      <t xml:space="preserve">* </t>
    </r>
    <r>
      <rPr>
        <sz val="10"/>
        <color theme="1"/>
        <rFont val="Times New Roman"/>
        <family val="1"/>
        <charset val="204"/>
      </rPr>
      <t>Суми витрат по заходах та економічний ефект від їх впровадження при розрахунку строку окупності враховувати без ПДВ.</t>
    </r>
  </si>
  <si>
    <r>
      <t xml:space="preserve">** </t>
    </r>
    <r>
      <rPr>
        <sz val="10"/>
        <color theme="1"/>
        <rFont val="Times New Roman"/>
        <family val="1"/>
        <charset val="204"/>
      </rPr>
      <t>Складові розрахунку економічного ефекту від впровадження заходів враховувати без ПДВ.</t>
    </r>
  </si>
  <si>
    <r>
      <t xml:space="preserve">х - </t>
    </r>
    <r>
      <rPr>
        <sz val="10"/>
        <color theme="1"/>
        <rFont val="Times New Roman"/>
        <family val="1"/>
        <charset val="204"/>
      </rPr>
      <t>ліцензіатом не заповнюється.</t>
    </r>
  </si>
  <si>
    <t>(посада відповідальної особи)</t>
  </si>
  <si>
    <t>____________</t>
  </si>
  <si>
    <t>(підпис)</t>
  </si>
  <si>
    <t>(Власне ім'я ПРІЗВИЩЕ)</t>
  </si>
  <si>
    <t>1.1</t>
  </si>
  <si>
    <t>1.1.1</t>
  </si>
  <si>
    <t>1.1.2</t>
  </si>
  <si>
    <t>1.1.4</t>
  </si>
  <si>
    <t>1.1.5</t>
  </si>
  <si>
    <t>1.1.6</t>
  </si>
  <si>
    <t>1.2.6</t>
  </si>
  <si>
    <t>1.2.7</t>
  </si>
  <si>
    <t>1.2.6.1</t>
  </si>
  <si>
    <t>1.2.6.2</t>
  </si>
  <si>
    <t>1.2.6.3</t>
  </si>
  <si>
    <t>Придбання легкового автомобіля (залишок з 2023р.)</t>
  </si>
  <si>
    <t>1 од.</t>
  </si>
  <si>
    <t>Придбання автомобіля  АСАМ -45.1.2</t>
  </si>
  <si>
    <t>Придбання вакуумного автомобіля</t>
  </si>
  <si>
    <t xml:space="preserve">Програма робіт з геологічного вивчення питних підземних вод  ділянки ВНС "Північна"   </t>
  </si>
  <si>
    <t>1.2.7.1</t>
  </si>
  <si>
    <t>1.2.8</t>
  </si>
  <si>
    <t>1.2.8.1</t>
  </si>
  <si>
    <t>1.2.8.2</t>
  </si>
  <si>
    <t>Придбання запірної арматури</t>
  </si>
  <si>
    <t>6 од.</t>
  </si>
  <si>
    <r>
      <t>__________________________</t>
    </r>
    <r>
      <rPr>
        <u/>
        <sz val="12"/>
        <color theme="1"/>
        <rFont val="Times New Roman"/>
        <family val="1"/>
        <charset val="204"/>
      </rPr>
      <t>КП "ПАВЛОГРАДВОДОКАНАЛ"</t>
    </r>
    <r>
      <rPr>
        <sz val="12"/>
        <color theme="1"/>
        <rFont val="Times New Roman"/>
        <family val="1"/>
        <charset val="204"/>
      </rPr>
      <t>___________________________________________________________</t>
    </r>
  </si>
  <si>
    <t>1.2.2</t>
  </si>
  <si>
    <t>1.2.3</t>
  </si>
  <si>
    <t>1.2.4</t>
  </si>
  <si>
    <t>1.2.5</t>
  </si>
  <si>
    <t>2.2.2</t>
  </si>
  <si>
    <t>2.2.3</t>
  </si>
  <si>
    <t>2.2.5</t>
  </si>
  <si>
    <t>2.2.6</t>
  </si>
  <si>
    <t>2.1.1</t>
  </si>
  <si>
    <t>2.1.2</t>
  </si>
  <si>
    <t>2.1.3</t>
  </si>
  <si>
    <t>2.1.4</t>
  </si>
  <si>
    <t>2.2.4</t>
  </si>
  <si>
    <t>Заходи щодо модернізації та закупівлі транспортних засобів спеціального та спеціалізованого призначення, з них:</t>
  </si>
  <si>
    <t>2.2.4.1</t>
  </si>
  <si>
    <t>2.2.4.2</t>
  </si>
  <si>
    <t>Придбання каналопромивного автомобіля (залишок з 2023р.)</t>
  </si>
  <si>
    <t>1од.</t>
  </si>
  <si>
    <t>Придбання кран - маніпулятор</t>
  </si>
  <si>
    <t>2.2.6.1</t>
  </si>
  <si>
    <t>2.2.6.2</t>
  </si>
  <si>
    <t>Придбання труб  для заміни аварійної ділянки колектору по вул.Широка</t>
  </si>
  <si>
    <t>540м</t>
  </si>
  <si>
    <r>
      <t>__</t>
    </r>
    <r>
      <rPr>
        <u/>
        <sz val="12"/>
        <color theme="1"/>
        <rFont val="Times New Roman"/>
        <family val="1"/>
        <charset val="204"/>
      </rPr>
      <t>Начальник ВТВ</t>
    </r>
    <r>
      <rPr>
        <u/>
        <sz val="11"/>
        <color theme="1"/>
        <rFont val="Calibri"/>
        <family val="2"/>
        <scheme val="minor"/>
      </rPr>
      <t>_________________________</t>
    </r>
  </si>
  <si>
    <r>
      <t>__</t>
    </r>
    <r>
      <rPr>
        <u/>
        <sz val="12"/>
        <color theme="1"/>
        <rFont val="Times New Roman"/>
        <family val="1"/>
        <charset val="204"/>
      </rPr>
      <t>Марина АРТЕМЕНКО_</t>
    </r>
    <r>
      <rPr>
        <u/>
        <sz val="11"/>
        <color theme="1"/>
        <rFont val="Calibri"/>
        <family val="2"/>
        <scheme val="minor"/>
      </rPr>
      <t>______________________</t>
    </r>
  </si>
  <si>
    <t>ФІНАНСОВИЙ ПЛАН (ЗМІНИ)</t>
  </si>
  <si>
    <t xml:space="preserve">Приєднання до електричних мереж ВНС по вул. Бірюзова,48 </t>
  </si>
  <si>
    <t xml:space="preserve">Ремонт перетворювача частоти Danfoss на КОС   </t>
  </si>
  <si>
    <t>2.2.6.3</t>
  </si>
  <si>
    <t>Придбання твердопаливного котлу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</si>
</sst>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#,##0_ ;\-#,##0\ 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textRotation="90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textRotation="90" wrapText="1"/>
    </xf>
    <xf numFmtId="0" fontId="0" fillId="0" borderId="7" xfId="0" applyBorder="1" applyAlignment="1">
      <alignment vertical="top" textRotation="90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textRotation="90" wrapText="1"/>
    </xf>
    <xf numFmtId="0" fontId="0" fillId="0" borderId="8" xfId="0" applyBorder="1" applyAlignment="1">
      <alignment vertical="top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vertical="top" wrapText="1"/>
    </xf>
    <xf numFmtId="0" fontId="7" fillId="0" borderId="0" xfId="0" applyFont="1"/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left" wrapText="1"/>
    </xf>
    <xf numFmtId="2" fontId="10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textRotation="90" wrapText="1"/>
    </xf>
    <xf numFmtId="0" fontId="3" fillId="0" borderId="3" xfId="0" applyFont="1" applyBorder="1" applyAlignment="1">
      <alignment vertical="center" textRotation="90" wrapText="1"/>
    </xf>
    <xf numFmtId="0" fontId="3" fillId="0" borderId="4" xfId="0" applyFont="1" applyBorder="1" applyAlignment="1">
      <alignment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16"/>
  <sheetViews>
    <sheetView tabSelected="1" topLeftCell="A82" zoomScaleNormal="100" workbookViewId="0">
      <selection activeCell="B73" sqref="B73:X73"/>
    </sheetView>
  </sheetViews>
  <sheetFormatPr defaultRowHeight="15" x14ac:dyDescent="0.25"/>
  <cols>
    <col min="1" max="1" width="11.42578125" customWidth="1"/>
    <col min="2" max="2" width="12.28515625" customWidth="1"/>
  </cols>
  <sheetData>
    <row r="1" spans="1:24" ht="15.75" x14ac:dyDescent="0.25">
      <c r="A1" s="1"/>
    </row>
    <row r="3" spans="1:24" ht="17.25" x14ac:dyDescent="0.25">
      <c r="A3" s="50" t="s">
        <v>147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</row>
    <row r="4" spans="1:24" x14ac:dyDescent="0.25">
      <c r="A4" s="51" t="s">
        <v>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</row>
    <row r="6" spans="1:24" ht="15.75" x14ac:dyDescent="0.25">
      <c r="A6" s="53" t="s">
        <v>121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</row>
    <row r="7" spans="1:24" x14ac:dyDescent="0.25">
      <c r="A7" s="54" t="s">
        <v>1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</row>
    <row r="8" spans="1:24" ht="15.75" thickBot="1" x14ac:dyDescent="0.3"/>
    <row r="9" spans="1:24" ht="144" thickBot="1" x14ac:dyDescent="0.3">
      <c r="A9" s="72" t="s">
        <v>2</v>
      </c>
      <c r="B9" s="2" t="s">
        <v>3</v>
      </c>
      <c r="C9" s="69" t="s">
        <v>7</v>
      </c>
      <c r="D9" s="58" t="s">
        <v>8</v>
      </c>
      <c r="E9" s="61"/>
      <c r="F9" s="61"/>
      <c r="G9" s="61"/>
      <c r="H9" s="61"/>
      <c r="I9" s="61"/>
      <c r="J9" s="62"/>
      <c r="K9" s="69" t="s">
        <v>9</v>
      </c>
      <c r="L9" s="69" t="s">
        <v>10</v>
      </c>
      <c r="M9" s="69" t="s">
        <v>11</v>
      </c>
      <c r="N9" s="58" t="s">
        <v>12</v>
      </c>
      <c r="O9" s="62"/>
      <c r="P9" s="58" t="s">
        <v>13</v>
      </c>
      <c r="Q9" s="61"/>
      <c r="R9" s="61"/>
      <c r="S9" s="62"/>
      <c r="T9" s="69" t="s">
        <v>14</v>
      </c>
      <c r="U9" s="69" t="s">
        <v>15</v>
      </c>
      <c r="V9" s="3" t="s">
        <v>16</v>
      </c>
      <c r="W9" s="69" t="s">
        <v>18</v>
      </c>
      <c r="X9" s="69" t="s">
        <v>19</v>
      </c>
    </row>
    <row r="10" spans="1:24" ht="26.25" thickBot="1" x14ac:dyDescent="0.3">
      <c r="A10" s="73"/>
      <c r="B10" s="4" t="s">
        <v>4</v>
      </c>
      <c r="C10" s="70"/>
      <c r="D10" s="69" t="s">
        <v>20</v>
      </c>
      <c r="E10" s="58" t="s">
        <v>21</v>
      </c>
      <c r="F10" s="61"/>
      <c r="G10" s="61"/>
      <c r="H10" s="61"/>
      <c r="I10" s="61"/>
      <c r="J10" s="62"/>
      <c r="K10" s="70"/>
      <c r="L10" s="70"/>
      <c r="M10" s="70"/>
      <c r="N10" s="69" t="s">
        <v>22</v>
      </c>
      <c r="O10" s="69" t="s">
        <v>23</v>
      </c>
      <c r="P10" s="69" t="s">
        <v>24</v>
      </c>
      <c r="Q10" s="69" t="s">
        <v>25</v>
      </c>
      <c r="R10" s="69" t="s">
        <v>26</v>
      </c>
      <c r="S10" s="69" t="s">
        <v>27</v>
      </c>
      <c r="T10" s="70"/>
      <c r="U10" s="70"/>
      <c r="V10" s="5" t="s">
        <v>17</v>
      </c>
      <c r="W10" s="70"/>
      <c r="X10" s="70"/>
    </row>
    <row r="11" spans="1:24" ht="107.25" customHeight="1" thickBot="1" x14ac:dyDescent="0.3">
      <c r="A11" s="73"/>
      <c r="B11" s="4" t="s">
        <v>5</v>
      </c>
      <c r="C11" s="70"/>
      <c r="D11" s="70"/>
      <c r="E11" s="69" t="s">
        <v>28</v>
      </c>
      <c r="F11" s="69" t="s">
        <v>29</v>
      </c>
      <c r="G11" s="69" t="s">
        <v>30</v>
      </c>
      <c r="H11" s="69" t="s">
        <v>31</v>
      </c>
      <c r="I11" s="58" t="s">
        <v>32</v>
      </c>
      <c r="J11" s="62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6"/>
      <c r="W11" s="70"/>
      <c r="X11" s="70"/>
    </row>
    <row r="12" spans="1:24" ht="58.5" thickBot="1" x14ac:dyDescent="0.3">
      <c r="A12" s="74"/>
      <c r="B12" s="8" t="s">
        <v>6</v>
      </c>
      <c r="C12" s="71"/>
      <c r="D12" s="71"/>
      <c r="E12" s="71"/>
      <c r="F12" s="71"/>
      <c r="G12" s="71"/>
      <c r="H12" s="71"/>
      <c r="I12" s="9" t="s">
        <v>33</v>
      </c>
      <c r="J12" s="9" t="s">
        <v>34</v>
      </c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10"/>
      <c r="W12" s="71"/>
      <c r="X12" s="71"/>
    </row>
    <row r="13" spans="1:24" ht="15.75" thickBot="1" x14ac:dyDescent="0.3">
      <c r="A13" s="11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 s="12">
        <v>8</v>
      </c>
      <c r="I13" s="12">
        <v>9</v>
      </c>
      <c r="J13" s="12">
        <v>10</v>
      </c>
      <c r="K13" s="12">
        <v>11</v>
      </c>
      <c r="L13" s="12">
        <v>12</v>
      </c>
      <c r="M13" s="12">
        <v>13</v>
      </c>
      <c r="N13" s="12">
        <v>14</v>
      </c>
      <c r="O13" s="12">
        <v>15</v>
      </c>
      <c r="P13" s="12">
        <v>16</v>
      </c>
      <c r="Q13" s="12">
        <v>17</v>
      </c>
      <c r="R13" s="12">
        <v>18</v>
      </c>
      <c r="S13" s="12">
        <v>19</v>
      </c>
      <c r="T13" s="12">
        <v>20</v>
      </c>
      <c r="U13" s="12">
        <v>21</v>
      </c>
      <c r="V13" s="12">
        <v>22</v>
      </c>
      <c r="W13" s="12">
        <v>23</v>
      </c>
      <c r="X13" s="12">
        <v>24</v>
      </c>
    </row>
    <row r="14" spans="1:24" ht="15.75" thickBot="1" x14ac:dyDescent="0.3">
      <c r="A14" s="11" t="s">
        <v>35</v>
      </c>
      <c r="B14" s="8"/>
      <c r="C14" s="63" t="s">
        <v>36</v>
      </c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5"/>
    </row>
    <row r="15" spans="1:24" ht="15.75" thickBot="1" x14ac:dyDescent="0.3">
      <c r="A15" s="13" t="s">
        <v>99</v>
      </c>
      <c r="B15" s="8"/>
      <c r="C15" s="63" t="s">
        <v>37</v>
      </c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5"/>
    </row>
    <row r="16" spans="1:24" ht="15.75" thickBot="1" x14ac:dyDescent="0.3">
      <c r="A16" s="13" t="s">
        <v>100</v>
      </c>
      <c r="B16" s="8"/>
      <c r="C16" s="58" t="s">
        <v>38</v>
      </c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2"/>
    </row>
    <row r="17" spans="1:24" ht="15.75" thickBot="1" x14ac:dyDescent="0.3">
      <c r="A17" s="7"/>
      <c r="B17" s="8"/>
      <c r="C17" s="8"/>
      <c r="D17" s="14"/>
      <c r="E17" s="8" t="s">
        <v>39</v>
      </c>
      <c r="F17" s="8" t="s">
        <v>39</v>
      </c>
      <c r="G17" s="8" t="s">
        <v>39</v>
      </c>
      <c r="H17" s="8" t="s">
        <v>39</v>
      </c>
      <c r="I17" s="8" t="s">
        <v>39</v>
      </c>
      <c r="J17" s="8" t="s">
        <v>39</v>
      </c>
      <c r="K17" s="8" t="s">
        <v>39</v>
      </c>
      <c r="L17" s="8" t="s">
        <v>39</v>
      </c>
      <c r="M17" s="8" t="s">
        <v>39</v>
      </c>
      <c r="N17" s="14"/>
      <c r="O17" s="14"/>
      <c r="P17" s="8"/>
      <c r="Q17" s="8"/>
      <c r="R17" s="8"/>
      <c r="S17" s="8"/>
      <c r="T17" s="8"/>
      <c r="U17" s="8"/>
      <c r="V17" s="8"/>
      <c r="W17" s="8"/>
      <c r="X17" s="8"/>
    </row>
    <row r="18" spans="1:24" ht="15.75" thickBot="1" x14ac:dyDescent="0.3">
      <c r="A18" s="63" t="s">
        <v>40</v>
      </c>
      <c r="B18" s="64"/>
      <c r="C18" s="65"/>
      <c r="D18" s="8"/>
      <c r="E18" s="8"/>
      <c r="F18" s="8"/>
      <c r="G18" s="8"/>
      <c r="H18" s="8"/>
      <c r="I18" s="8"/>
      <c r="J18" s="8"/>
      <c r="K18" s="8"/>
      <c r="L18" s="8"/>
      <c r="M18" s="8"/>
      <c r="N18" s="14"/>
      <c r="O18" s="14"/>
      <c r="P18" s="8"/>
      <c r="Q18" s="8"/>
      <c r="R18" s="8"/>
      <c r="S18" s="8"/>
      <c r="T18" s="8"/>
      <c r="U18" s="8"/>
      <c r="V18" s="8"/>
      <c r="W18" s="8"/>
      <c r="X18" s="8"/>
    </row>
    <row r="19" spans="1:24" ht="15.75" thickBot="1" x14ac:dyDescent="0.3">
      <c r="A19" s="13" t="s">
        <v>101</v>
      </c>
      <c r="B19" s="8"/>
      <c r="C19" s="58" t="s">
        <v>41</v>
      </c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2"/>
    </row>
    <row r="20" spans="1:24" ht="15.75" thickBot="1" x14ac:dyDescent="0.3">
      <c r="A20" s="7"/>
      <c r="B20" s="8"/>
      <c r="C20" s="8"/>
      <c r="D20" s="8"/>
      <c r="E20" s="8" t="s">
        <v>39</v>
      </c>
      <c r="F20" s="8" t="s">
        <v>39</v>
      </c>
      <c r="G20" s="8" t="s">
        <v>39</v>
      </c>
      <c r="H20" s="8" t="s">
        <v>39</v>
      </c>
      <c r="I20" s="8" t="s">
        <v>39</v>
      </c>
      <c r="J20" s="8" t="s">
        <v>39</v>
      </c>
      <c r="K20" s="8" t="s">
        <v>39</v>
      </c>
      <c r="L20" s="8" t="s">
        <v>39</v>
      </c>
      <c r="M20" s="8" t="s">
        <v>39</v>
      </c>
      <c r="N20" s="14"/>
      <c r="O20" s="14"/>
      <c r="P20" s="8"/>
      <c r="Q20" s="8"/>
      <c r="R20" s="8"/>
      <c r="S20" s="8"/>
      <c r="T20" s="8"/>
      <c r="U20" s="8"/>
      <c r="V20" s="8"/>
      <c r="W20" s="8"/>
      <c r="X20" s="8"/>
    </row>
    <row r="21" spans="1:24" ht="15.75" thickBot="1" x14ac:dyDescent="0.3">
      <c r="A21" s="63" t="s">
        <v>42</v>
      </c>
      <c r="B21" s="64"/>
      <c r="C21" s="65"/>
      <c r="D21" s="8"/>
      <c r="E21" s="8"/>
      <c r="F21" s="8"/>
      <c r="G21" s="8"/>
      <c r="H21" s="8"/>
      <c r="I21" s="8"/>
      <c r="J21" s="8"/>
      <c r="K21" s="8"/>
      <c r="L21" s="8"/>
      <c r="M21" s="8"/>
      <c r="N21" s="14"/>
      <c r="O21" s="14"/>
      <c r="P21" s="8"/>
      <c r="Q21" s="8"/>
      <c r="R21" s="8"/>
      <c r="S21" s="8"/>
      <c r="T21" s="8"/>
      <c r="U21" s="8"/>
      <c r="V21" s="8"/>
      <c r="W21" s="8"/>
      <c r="X21" s="8"/>
    </row>
    <row r="22" spans="1:24" ht="15.75" thickBot="1" x14ac:dyDescent="0.3">
      <c r="A22" s="7" t="s">
        <v>43</v>
      </c>
      <c r="B22" s="8"/>
      <c r="C22" s="58" t="s">
        <v>44</v>
      </c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2"/>
    </row>
    <row r="23" spans="1:24" ht="15.75" thickBot="1" x14ac:dyDescent="0.3">
      <c r="A23" s="7"/>
      <c r="B23" s="8"/>
      <c r="C23" s="14"/>
      <c r="D23" s="14"/>
      <c r="E23" s="8" t="s">
        <v>39</v>
      </c>
      <c r="F23" s="8" t="s">
        <v>39</v>
      </c>
      <c r="G23" s="8" t="s">
        <v>39</v>
      </c>
      <c r="H23" s="8" t="s">
        <v>39</v>
      </c>
      <c r="I23" s="8" t="s">
        <v>39</v>
      </c>
      <c r="J23" s="8" t="s">
        <v>39</v>
      </c>
      <c r="K23" s="8" t="s">
        <v>39</v>
      </c>
      <c r="L23" s="8" t="s">
        <v>39</v>
      </c>
      <c r="M23" s="8" t="s">
        <v>39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4" ht="15.75" thickBot="1" x14ac:dyDescent="0.3">
      <c r="A24" s="63" t="s">
        <v>45</v>
      </c>
      <c r="B24" s="64"/>
      <c r="C24" s="65"/>
      <c r="D24" s="8"/>
      <c r="E24" s="8"/>
      <c r="F24" s="8"/>
      <c r="G24" s="8"/>
      <c r="H24" s="8"/>
      <c r="I24" s="8"/>
      <c r="J24" s="8"/>
      <c r="K24" s="8"/>
      <c r="L24" s="8"/>
      <c r="M24" s="8"/>
      <c r="N24" s="14"/>
      <c r="O24" s="14"/>
      <c r="P24" s="8"/>
      <c r="Q24" s="8"/>
      <c r="R24" s="8"/>
      <c r="S24" s="8"/>
      <c r="T24" s="8"/>
      <c r="U24" s="8"/>
      <c r="V24" s="8"/>
      <c r="W24" s="8"/>
      <c r="X24" s="8"/>
    </row>
    <row r="25" spans="1:24" ht="15.75" thickBot="1" x14ac:dyDescent="0.3">
      <c r="A25" s="13" t="s">
        <v>102</v>
      </c>
      <c r="B25" s="8"/>
      <c r="C25" s="58" t="s">
        <v>46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2"/>
    </row>
    <row r="26" spans="1:24" ht="15.75" thickBot="1" x14ac:dyDescent="0.3">
      <c r="A26" s="7"/>
      <c r="B26" s="8"/>
      <c r="C26" s="8"/>
      <c r="D26" s="8"/>
      <c r="E26" s="8" t="s">
        <v>39</v>
      </c>
      <c r="F26" s="8" t="s">
        <v>39</v>
      </c>
      <c r="G26" s="8" t="s">
        <v>39</v>
      </c>
      <c r="H26" s="8" t="s">
        <v>39</v>
      </c>
      <c r="I26" s="8" t="s">
        <v>39</v>
      </c>
      <c r="J26" s="8" t="s">
        <v>39</v>
      </c>
      <c r="K26" s="8" t="s">
        <v>39</v>
      </c>
      <c r="L26" s="8" t="s">
        <v>39</v>
      </c>
      <c r="M26" s="8" t="s">
        <v>39</v>
      </c>
      <c r="N26" s="8"/>
      <c r="O26" s="14"/>
      <c r="P26" s="8"/>
      <c r="Q26" s="8"/>
      <c r="R26" s="8"/>
      <c r="S26" s="8"/>
      <c r="T26" s="8"/>
      <c r="U26" s="8"/>
      <c r="V26" s="8"/>
      <c r="W26" s="8"/>
      <c r="X26" s="8"/>
    </row>
    <row r="27" spans="1:24" ht="15.75" thickBot="1" x14ac:dyDescent="0.3">
      <c r="A27" s="63" t="s">
        <v>47</v>
      </c>
      <c r="B27" s="64"/>
      <c r="C27" s="65"/>
      <c r="D27" s="8"/>
      <c r="E27" s="8"/>
      <c r="F27" s="8"/>
      <c r="G27" s="8"/>
      <c r="H27" s="8"/>
      <c r="I27" s="8"/>
      <c r="J27" s="8"/>
      <c r="K27" s="8"/>
      <c r="L27" s="8"/>
      <c r="M27" s="8"/>
      <c r="N27" s="14"/>
      <c r="O27" s="14"/>
      <c r="P27" s="8"/>
      <c r="Q27" s="8"/>
      <c r="R27" s="8"/>
      <c r="S27" s="8"/>
      <c r="T27" s="8"/>
      <c r="U27" s="8"/>
      <c r="V27" s="14"/>
      <c r="W27" s="8"/>
      <c r="X27" s="8"/>
    </row>
    <row r="28" spans="1:24" ht="15.75" thickBot="1" x14ac:dyDescent="0.3">
      <c r="A28" s="13" t="s">
        <v>103</v>
      </c>
      <c r="B28" s="8"/>
      <c r="C28" s="58" t="s">
        <v>48</v>
      </c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2"/>
    </row>
    <row r="29" spans="1:24" ht="15.75" thickBot="1" x14ac:dyDescent="0.3">
      <c r="A29" s="7"/>
      <c r="B29" s="8"/>
      <c r="C29" s="8"/>
      <c r="D29" s="8"/>
      <c r="E29" s="8" t="s">
        <v>39</v>
      </c>
      <c r="F29" s="8" t="s">
        <v>39</v>
      </c>
      <c r="G29" s="8" t="s">
        <v>39</v>
      </c>
      <c r="H29" s="8" t="s">
        <v>39</v>
      </c>
      <c r="I29" s="8" t="s">
        <v>39</v>
      </c>
      <c r="J29" s="8" t="s">
        <v>39</v>
      </c>
      <c r="K29" s="8" t="s">
        <v>39</v>
      </c>
      <c r="L29" s="8" t="s">
        <v>39</v>
      </c>
      <c r="M29" s="8" t="s">
        <v>39</v>
      </c>
      <c r="N29" s="14"/>
      <c r="O29" s="14"/>
      <c r="P29" s="14"/>
      <c r="Q29" s="8"/>
      <c r="R29" s="8"/>
      <c r="S29" s="8"/>
      <c r="T29" s="8"/>
      <c r="U29" s="8"/>
      <c r="V29" s="8"/>
      <c r="W29" s="8"/>
      <c r="X29" s="8"/>
    </row>
    <row r="30" spans="1:24" ht="15.75" thickBot="1" x14ac:dyDescent="0.3">
      <c r="A30" s="63" t="s">
        <v>49</v>
      </c>
      <c r="B30" s="64"/>
      <c r="C30" s="65"/>
      <c r="D30" s="14"/>
      <c r="E30" s="8"/>
      <c r="F30" s="8"/>
      <c r="G30" s="8"/>
      <c r="H30" s="8"/>
      <c r="I30" s="8"/>
      <c r="J30" s="8"/>
      <c r="K30" s="8"/>
      <c r="L30" s="8"/>
      <c r="M30" s="8"/>
      <c r="N30" s="14"/>
      <c r="O30" s="14"/>
      <c r="P30" s="14"/>
      <c r="Q30" s="8"/>
      <c r="R30" s="8"/>
      <c r="S30" s="8"/>
      <c r="T30" s="8"/>
      <c r="U30" s="8"/>
      <c r="V30" s="8"/>
      <c r="W30" s="8"/>
      <c r="X30" s="8"/>
    </row>
    <row r="31" spans="1:24" ht="15.75" thickBot="1" x14ac:dyDescent="0.3">
      <c r="A31" s="13" t="s">
        <v>104</v>
      </c>
      <c r="B31" s="8"/>
      <c r="C31" s="58" t="s">
        <v>50</v>
      </c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2"/>
    </row>
    <row r="32" spans="1:24" ht="15.75" thickBot="1" x14ac:dyDescent="0.3">
      <c r="A32" s="7"/>
      <c r="B32" s="8"/>
      <c r="C32" s="8"/>
      <c r="D32" s="8"/>
      <c r="E32" s="8" t="s">
        <v>39</v>
      </c>
      <c r="F32" s="8" t="s">
        <v>39</v>
      </c>
      <c r="G32" s="8" t="s">
        <v>39</v>
      </c>
      <c r="H32" s="8" t="s">
        <v>39</v>
      </c>
      <c r="I32" s="8" t="s">
        <v>39</v>
      </c>
      <c r="J32" s="8" t="s">
        <v>39</v>
      </c>
      <c r="K32" s="8" t="s">
        <v>39</v>
      </c>
      <c r="L32" s="8" t="s">
        <v>39</v>
      </c>
      <c r="M32" s="8" t="s">
        <v>39</v>
      </c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15.75" thickBot="1" x14ac:dyDescent="0.3">
      <c r="A33" s="63" t="s">
        <v>51</v>
      </c>
      <c r="B33" s="64"/>
      <c r="C33" s="65"/>
      <c r="D33" s="8"/>
      <c r="E33" s="8"/>
      <c r="F33" s="8"/>
      <c r="G33" s="8"/>
      <c r="H33" s="8"/>
      <c r="I33" s="8"/>
      <c r="J33" s="8"/>
      <c r="K33" s="8"/>
      <c r="L33" s="8"/>
      <c r="M33" s="8"/>
      <c r="N33" s="14"/>
      <c r="O33" s="14"/>
      <c r="P33" s="8"/>
      <c r="Q33" s="8"/>
      <c r="R33" s="8"/>
      <c r="S33" s="8"/>
      <c r="T33" s="8"/>
      <c r="U33" s="8"/>
      <c r="V33" s="14"/>
      <c r="W33" s="14"/>
      <c r="X33" s="14"/>
    </row>
    <row r="34" spans="1:24" ht="15.75" thickBot="1" x14ac:dyDescent="0.3">
      <c r="A34" s="63" t="s">
        <v>52</v>
      </c>
      <c r="B34" s="64"/>
      <c r="C34" s="65"/>
      <c r="D34" s="8"/>
      <c r="E34" s="8"/>
      <c r="F34" s="8"/>
      <c r="G34" s="8"/>
      <c r="H34" s="8"/>
      <c r="I34" s="8"/>
      <c r="J34" s="8"/>
      <c r="K34" s="8"/>
      <c r="L34" s="8"/>
      <c r="M34" s="8"/>
      <c r="N34" s="14"/>
      <c r="O34" s="14"/>
      <c r="P34" s="8"/>
      <c r="Q34" s="8"/>
      <c r="R34" s="8"/>
      <c r="S34" s="8"/>
      <c r="T34" s="8"/>
      <c r="U34" s="8"/>
      <c r="V34" s="8"/>
      <c r="W34" s="8"/>
      <c r="X34" s="8"/>
    </row>
    <row r="35" spans="1:24" ht="15.75" thickBot="1" x14ac:dyDescent="0.3">
      <c r="A35" s="7" t="s">
        <v>53</v>
      </c>
      <c r="B35" s="8"/>
      <c r="C35" s="63" t="s">
        <v>50</v>
      </c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</row>
    <row r="36" spans="1:24" ht="15.75" thickBot="1" x14ac:dyDescent="0.3">
      <c r="A36" s="7" t="s">
        <v>54</v>
      </c>
      <c r="B36" s="8"/>
      <c r="C36" s="58" t="s">
        <v>55</v>
      </c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2"/>
    </row>
    <row r="37" spans="1:24" ht="15.75" thickBot="1" x14ac:dyDescent="0.3">
      <c r="A37" s="7"/>
      <c r="B37" s="8"/>
      <c r="C37" s="14"/>
      <c r="D37" s="14"/>
      <c r="E37" s="8" t="s">
        <v>39</v>
      </c>
      <c r="F37" s="8" t="s">
        <v>39</v>
      </c>
      <c r="G37" s="8" t="s">
        <v>39</v>
      </c>
      <c r="H37" s="8" t="s">
        <v>39</v>
      </c>
      <c r="I37" s="8" t="s">
        <v>39</v>
      </c>
      <c r="J37" s="8" t="s">
        <v>39</v>
      </c>
      <c r="K37" s="8" t="s">
        <v>39</v>
      </c>
      <c r="L37" s="8" t="s">
        <v>39</v>
      </c>
      <c r="M37" s="8" t="s">
        <v>39</v>
      </c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ht="15.75" thickBot="1" x14ac:dyDescent="0.3">
      <c r="A38" s="63" t="s">
        <v>56</v>
      </c>
      <c r="B38" s="64"/>
      <c r="C38" s="65"/>
      <c r="D38" s="8"/>
      <c r="E38" s="8"/>
      <c r="F38" s="8"/>
      <c r="G38" s="8"/>
      <c r="H38" s="8"/>
      <c r="I38" s="8"/>
      <c r="J38" s="8"/>
      <c r="K38" s="8"/>
      <c r="L38" s="8"/>
      <c r="M38" s="8"/>
      <c r="N38" s="14"/>
      <c r="O38" s="14"/>
      <c r="P38" s="8"/>
      <c r="Q38" s="8"/>
      <c r="R38" s="8"/>
      <c r="S38" s="8"/>
      <c r="T38" s="8"/>
      <c r="U38" s="8"/>
      <c r="V38" s="8"/>
      <c r="W38" s="8"/>
      <c r="X38" s="8"/>
    </row>
    <row r="39" spans="1:24" ht="15.75" thickBot="1" x14ac:dyDescent="0.3">
      <c r="A39" s="13" t="s">
        <v>122</v>
      </c>
      <c r="B39" s="8"/>
      <c r="C39" s="58" t="s">
        <v>41</v>
      </c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2"/>
    </row>
    <row r="40" spans="1:24" ht="15.75" thickBot="1" x14ac:dyDescent="0.3">
      <c r="A40" s="7"/>
      <c r="B40" s="8"/>
      <c r="C40" s="8"/>
      <c r="D40" s="8"/>
      <c r="E40" s="8" t="s">
        <v>39</v>
      </c>
      <c r="F40" s="8" t="s">
        <v>39</v>
      </c>
      <c r="G40" s="8" t="s">
        <v>39</v>
      </c>
      <c r="H40" s="8" t="s">
        <v>39</v>
      </c>
      <c r="I40" s="8" t="s">
        <v>39</v>
      </c>
      <c r="J40" s="8" t="s">
        <v>39</v>
      </c>
      <c r="K40" s="8" t="s">
        <v>39</v>
      </c>
      <c r="L40" s="8" t="s">
        <v>39</v>
      </c>
      <c r="M40" s="8" t="s">
        <v>39</v>
      </c>
      <c r="N40" s="14"/>
      <c r="O40" s="14"/>
      <c r="P40" s="14"/>
      <c r="Q40" s="8"/>
      <c r="R40" s="8"/>
      <c r="S40" s="8"/>
      <c r="T40" s="8"/>
      <c r="U40" s="8"/>
      <c r="V40" s="8"/>
      <c r="W40" s="8"/>
      <c r="X40" s="8"/>
    </row>
    <row r="41" spans="1:24" ht="15.75" thickBot="1" x14ac:dyDescent="0.3">
      <c r="A41" s="63" t="s">
        <v>57</v>
      </c>
      <c r="B41" s="64"/>
      <c r="C41" s="65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  <c r="O41" s="14"/>
      <c r="P41" s="8"/>
      <c r="Q41" s="8"/>
      <c r="R41" s="8"/>
      <c r="S41" s="8"/>
      <c r="T41" s="8"/>
      <c r="U41" s="8"/>
      <c r="V41" s="8"/>
      <c r="W41" s="8"/>
      <c r="X41" s="8"/>
    </row>
    <row r="42" spans="1:24" ht="15.75" thickBot="1" x14ac:dyDescent="0.3">
      <c r="A42" s="13" t="s">
        <v>123</v>
      </c>
      <c r="B42" s="8"/>
      <c r="C42" s="58" t="s">
        <v>58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2"/>
    </row>
    <row r="43" spans="1:24" ht="15.75" thickBot="1" x14ac:dyDescent="0.3">
      <c r="A43" s="7"/>
      <c r="B43" s="8"/>
      <c r="C43" s="14"/>
      <c r="D43" s="14"/>
      <c r="E43" s="8" t="s">
        <v>39</v>
      </c>
      <c r="F43" s="8" t="s">
        <v>39</v>
      </c>
      <c r="G43" s="8" t="s">
        <v>39</v>
      </c>
      <c r="H43" s="8" t="s">
        <v>39</v>
      </c>
      <c r="I43" s="8" t="s">
        <v>39</v>
      </c>
      <c r="J43" s="8" t="s">
        <v>39</v>
      </c>
      <c r="K43" s="8" t="s">
        <v>39</v>
      </c>
      <c r="L43" s="8" t="s">
        <v>39</v>
      </c>
      <c r="M43" s="8" t="s">
        <v>39</v>
      </c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</row>
    <row r="44" spans="1:24" ht="15.75" thickBot="1" x14ac:dyDescent="0.3">
      <c r="A44" s="63" t="s">
        <v>59</v>
      </c>
      <c r="B44" s="64"/>
      <c r="C44" s="6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</row>
    <row r="45" spans="1:24" ht="15.75" thickBot="1" x14ac:dyDescent="0.3">
      <c r="A45" s="13" t="s">
        <v>124</v>
      </c>
      <c r="B45" s="8"/>
      <c r="C45" s="58" t="s">
        <v>60</v>
      </c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2"/>
    </row>
    <row r="46" spans="1:24" ht="15.75" thickBot="1" x14ac:dyDescent="0.3">
      <c r="A46" s="7"/>
      <c r="B46" s="8"/>
      <c r="C46" s="14"/>
      <c r="D46" s="14"/>
      <c r="E46" s="8" t="s">
        <v>39</v>
      </c>
      <c r="F46" s="8" t="s">
        <v>39</v>
      </c>
      <c r="G46" s="8" t="s">
        <v>39</v>
      </c>
      <c r="H46" s="8" t="s">
        <v>39</v>
      </c>
      <c r="I46" s="8" t="s">
        <v>39</v>
      </c>
      <c r="J46" s="8" t="s">
        <v>39</v>
      </c>
      <c r="K46" s="8" t="s">
        <v>39</v>
      </c>
      <c r="L46" s="8" t="s">
        <v>39</v>
      </c>
      <c r="M46" s="8" t="s">
        <v>39</v>
      </c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</row>
    <row r="47" spans="1:24" ht="15.75" thickBot="1" x14ac:dyDescent="0.3">
      <c r="A47" s="63" t="s">
        <v>61</v>
      </c>
      <c r="B47" s="64"/>
      <c r="C47" s="65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</row>
    <row r="48" spans="1:24" ht="15.75" thickBot="1" x14ac:dyDescent="0.3">
      <c r="A48" s="13" t="s">
        <v>125</v>
      </c>
      <c r="B48" s="58" t="s">
        <v>62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2"/>
    </row>
    <row r="49" spans="1:24" ht="15.75" thickBot="1" x14ac:dyDescent="0.3">
      <c r="A49" s="7"/>
      <c r="B49" s="8"/>
      <c r="C49" s="8"/>
      <c r="D49" s="8"/>
      <c r="E49" s="8" t="s">
        <v>39</v>
      </c>
      <c r="F49" s="8" t="s">
        <v>39</v>
      </c>
      <c r="G49" s="8" t="s">
        <v>39</v>
      </c>
      <c r="H49" s="8" t="s">
        <v>39</v>
      </c>
      <c r="I49" s="8" t="s">
        <v>39</v>
      </c>
      <c r="J49" s="8" t="s">
        <v>39</v>
      </c>
      <c r="K49" s="8" t="s">
        <v>39</v>
      </c>
      <c r="L49" s="8" t="s">
        <v>39</v>
      </c>
      <c r="M49" s="8" t="s">
        <v>39</v>
      </c>
      <c r="N49" s="14"/>
      <c r="O49" s="14"/>
      <c r="P49" s="14"/>
      <c r="Q49" s="8"/>
      <c r="R49" s="8"/>
      <c r="S49" s="8"/>
      <c r="T49" s="8"/>
      <c r="U49" s="8"/>
      <c r="V49" s="8"/>
      <c r="W49" s="8"/>
      <c r="X49" s="8"/>
    </row>
    <row r="50" spans="1:24" ht="15.75" thickBot="1" x14ac:dyDescent="0.3">
      <c r="A50" s="63" t="s">
        <v>63</v>
      </c>
      <c r="B50" s="64"/>
      <c r="C50" s="65"/>
      <c r="D50" s="14"/>
      <c r="E50" s="8"/>
      <c r="F50" s="8"/>
      <c r="G50" s="8"/>
      <c r="H50" s="8"/>
      <c r="I50" s="8"/>
      <c r="J50" s="8"/>
      <c r="K50" s="8"/>
      <c r="L50" s="8"/>
      <c r="M50" s="8"/>
      <c r="N50" s="14"/>
      <c r="O50" s="14"/>
      <c r="P50" s="14"/>
      <c r="Q50" s="8"/>
      <c r="R50" s="8"/>
      <c r="S50" s="8"/>
      <c r="T50" s="8"/>
      <c r="U50" s="8"/>
      <c r="V50" s="8"/>
      <c r="W50" s="8"/>
      <c r="X50" s="8"/>
    </row>
    <row r="51" spans="1:24" ht="15.75" thickBot="1" x14ac:dyDescent="0.3">
      <c r="A51" s="15" t="s">
        <v>105</v>
      </c>
      <c r="B51" s="66" t="s">
        <v>64</v>
      </c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8"/>
    </row>
    <row r="52" spans="1:24" ht="61.5" thickBot="1" x14ac:dyDescent="0.3">
      <c r="A52" s="22" t="s">
        <v>107</v>
      </c>
      <c r="B52" s="23" t="s">
        <v>110</v>
      </c>
      <c r="C52" s="24" t="s">
        <v>111</v>
      </c>
      <c r="D52" s="25">
        <v>106.56699999999999</v>
      </c>
      <c r="E52" s="26" t="s">
        <v>39</v>
      </c>
      <c r="F52" s="26" t="s">
        <v>39</v>
      </c>
      <c r="G52" s="26" t="s">
        <v>39</v>
      </c>
      <c r="H52" s="26" t="s">
        <v>39</v>
      </c>
      <c r="I52" s="26" t="s">
        <v>39</v>
      </c>
      <c r="J52" s="26" t="s">
        <v>39</v>
      </c>
      <c r="K52" s="26" t="s">
        <v>39</v>
      </c>
      <c r="L52" s="26" t="s">
        <v>39</v>
      </c>
      <c r="M52" s="26" t="s">
        <v>39</v>
      </c>
      <c r="N52" s="27">
        <f>D52</f>
        <v>106.56699999999999</v>
      </c>
      <c r="O52" s="27"/>
      <c r="P52" s="25">
        <v>39.96</v>
      </c>
      <c r="Q52" s="25">
        <v>39.96</v>
      </c>
      <c r="R52" s="25">
        <v>26.65</v>
      </c>
      <c r="S52" s="25"/>
      <c r="T52" s="27">
        <v>71</v>
      </c>
      <c r="U52" s="27"/>
      <c r="V52" s="27">
        <v>0</v>
      </c>
      <c r="W52" s="27">
        <v>0</v>
      </c>
      <c r="X52" s="28">
        <v>116.51</v>
      </c>
    </row>
    <row r="53" spans="1:24" ht="37.5" thickBot="1" x14ac:dyDescent="0.3">
      <c r="A53" s="22" t="s">
        <v>108</v>
      </c>
      <c r="B53" s="23" t="s">
        <v>112</v>
      </c>
      <c r="C53" s="24" t="s">
        <v>111</v>
      </c>
      <c r="D53" s="28">
        <v>637</v>
      </c>
      <c r="E53" s="26" t="s">
        <v>39</v>
      </c>
      <c r="F53" s="26" t="s">
        <v>39</v>
      </c>
      <c r="G53" s="26" t="s">
        <v>39</v>
      </c>
      <c r="H53" s="26" t="s">
        <v>39</v>
      </c>
      <c r="I53" s="26" t="s">
        <v>39</v>
      </c>
      <c r="J53" s="26" t="s">
        <v>39</v>
      </c>
      <c r="K53" s="26" t="s">
        <v>39</v>
      </c>
      <c r="L53" s="26" t="s">
        <v>39</v>
      </c>
      <c r="M53" s="26" t="s">
        <v>39</v>
      </c>
      <c r="N53" s="27">
        <f t="shared" ref="N53:N54" si="0">D53</f>
        <v>637</v>
      </c>
      <c r="O53" s="27"/>
      <c r="P53" s="25">
        <v>159.25</v>
      </c>
      <c r="Q53" s="25">
        <v>159.25</v>
      </c>
      <c r="R53" s="25">
        <v>159.25</v>
      </c>
      <c r="S53" s="25">
        <v>159.25</v>
      </c>
      <c r="T53" s="27">
        <v>584</v>
      </c>
      <c r="U53" s="27"/>
      <c r="V53" s="27">
        <v>0</v>
      </c>
      <c r="W53" s="27">
        <v>0</v>
      </c>
      <c r="X53" s="28">
        <v>56.1</v>
      </c>
    </row>
    <row r="54" spans="1:24" ht="37.5" thickBot="1" x14ac:dyDescent="0.3">
      <c r="A54" s="22" t="s">
        <v>109</v>
      </c>
      <c r="B54" s="23" t="s">
        <v>113</v>
      </c>
      <c r="C54" s="24" t="s">
        <v>111</v>
      </c>
      <c r="D54" s="28">
        <v>424.65</v>
      </c>
      <c r="E54" s="26" t="s">
        <v>39</v>
      </c>
      <c r="F54" s="26" t="s">
        <v>39</v>
      </c>
      <c r="G54" s="26" t="s">
        <v>39</v>
      </c>
      <c r="H54" s="26" t="s">
        <v>39</v>
      </c>
      <c r="I54" s="26" t="s">
        <v>39</v>
      </c>
      <c r="J54" s="26" t="s">
        <v>39</v>
      </c>
      <c r="K54" s="26" t="s">
        <v>39</v>
      </c>
      <c r="L54" s="26" t="s">
        <v>39</v>
      </c>
      <c r="M54" s="26" t="s">
        <v>39</v>
      </c>
      <c r="N54" s="27">
        <f t="shared" si="0"/>
        <v>424.65</v>
      </c>
      <c r="O54" s="27"/>
      <c r="P54" s="25">
        <v>106.16</v>
      </c>
      <c r="Q54" s="25">
        <v>106.16</v>
      </c>
      <c r="R54" s="25">
        <v>106.16</v>
      </c>
      <c r="S54" s="25">
        <v>106.17</v>
      </c>
      <c r="T54" s="27">
        <v>0</v>
      </c>
      <c r="U54" s="27"/>
      <c r="V54" s="27">
        <v>0</v>
      </c>
      <c r="W54" s="27">
        <v>0</v>
      </c>
      <c r="X54" s="28">
        <v>0</v>
      </c>
    </row>
    <row r="55" spans="1:24" ht="15.75" thickBot="1" x14ac:dyDescent="0.3">
      <c r="A55" s="55" t="s">
        <v>65</v>
      </c>
      <c r="B55" s="55"/>
      <c r="C55" s="55"/>
      <c r="D55" s="27">
        <f>D54+D53+D52</f>
        <v>1168.2170000000001</v>
      </c>
      <c r="E55" s="27"/>
      <c r="F55" s="27"/>
      <c r="G55" s="27"/>
      <c r="H55" s="27"/>
      <c r="I55" s="27"/>
      <c r="J55" s="27"/>
      <c r="K55" s="27"/>
      <c r="L55" s="27"/>
      <c r="M55" s="27"/>
      <c r="N55" s="27">
        <f t="shared" ref="N55:X55" si="1">N54+N53+N52</f>
        <v>1168.2170000000001</v>
      </c>
      <c r="O55" s="27">
        <f t="shared" si="1"/>
        <v>0</v>
      </c>
      <c r="P55" s="27">
        <f t="shared" si="1"/>
        <v>305.36999999999995</v>
      </c>
      <c r="Q55" s="27">
        <f t="shared" si="1"/>
        <v>305.36999999999995</v>
      </c>
      <c r="R55" s="27">
        <f t="shared" si="1"/>
        <v>292.05999999999995</v>
      </c>
      <c r="S55" s="27">
        <f t="shared" si="1"/>
        <v>265.42</v>
      </c>
      <c r="T55" s="27">
        <f t="shared" si="1"/>
        <v>655</v>
      </c>
      <c r="U55" s="27"/>
      <c r="V55" s="27">
        <f t="shared" si="1"/>
        <v>0</v>
      </c>
      <c r="W55" s="27">
        <f t="shared" si="1"/>
        <v>0</v>
      </c>
      <c r="X55" s="27">
        <f t="shared" si="1"/>
        <v>172.61</v>
      </c>
    </row>
    <row r="56" spans="1:24" ht="15.75" thickBot="1" x14ac:dyDescent="0.3">
      <c r="A56" s="22" t="s">
        <v>106</v>
      </c>
      <c r="B56" s="56" t="s">
        <v>66</v>
      </c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</row>
    <row r="57" spans="1:24" ht="97.5" thickBot="1" x14ac:dyDescent="0.3">
      <c r="A57" s="22" t="s">
        <v>115</v>
      </c>
      <c r="B57" s="23" t="s">
        <v>114</v>
      </c>
      <c r="C57" s="25" t="s">
        <v>111</v>
      </c>
      <c r="D57" s="25">
        <v>333.33</v>
      </c>
      <c r="E57" s="29" t="s">
        <v>39</v>
      </c>
      <c r="F57" s="29" t="s">
        <v>39</v>
      </c>
      <c r="G57" s="29" t="s">
        <v>39</v>
      </c>
      <c r="H57" s="29" t="s">
        <v>39</v>
      </c>
      <c r="I57" s="29" t="s">
        <v>39</v>
      </c>
      <c r="J57" s="29" t="s">
        <v>39</v>
      </c>
      <c r="K57" s="29" t="s">
        <v>39</v>
      </c>
      <c r="L57" s="29" t="s">
        <v>39</v>
      </c>
      <c r="M57" s="29" t="s">
        <v>39</v>
      </c>
      <c r="N57" s="30"/>
      <c r="O57" s="27">
        <f>D57</f>
        <v>333.33</v>
      </c>
      <c r="P57" s="25">
        <v>83.33</v>
      </c>
      <c r="Q57" s="25">
        <v>83.33</v>
      </c>
      <c r="R57" s="25">
        <v>83.33</v>
      </c>
      <c r="S57" s="25">
        <v>83.34</v>
      </c>
      <c r="T57" s="27"/>
      <c r="U57" s="27"/>
      <c r="V57" s="27">
        <v>0</v>
      </c>
      <c r="W57" s="27">
        <v>0</v>
      </c>
      <c r="X57" s="27">
        <v>0</v>
      </c>
    </row>
    <row r="58" spans="1:24" ht="15.75" thickBot="1" x14ac:dyDescent="0.3">
      <c r="A58" s="55" t="s">
        <v>67</v>
      </c>
      <c r="B58" s="55"/>
      <c r="C58" s="55"/>
      <c r="D58" s="27">
        <f>D57</f>
        <v>333.33</v>
      </c>
      <c r="E58" s="27"/>
      <c r="F58" s="27"/>
      <c r="G58" s="27"/>
      <c r="H58" s="27"/>
      <c r="I58" s="27"/>
      <c r="J58" s="27"/>
      <c r="K58" s="27"/>
      <c r="L58" s="27"/>
      <c r="M58" s="27"/>
      <c r="N58" s="30"/>
      <c r="O58" s="30">
        <f>O57</f>
        <v>333.33</v>
      </c>
      <c r="P58" s="30">
        <f t="shared" ref="P58:X58" si="2">P57</f>
        <v>83.33</v>
      </c>
      <c r="Q58" s="30">
        <f t="shared" si="2"/>
        <v>83.33</v>
      </c>
      <c r="R58" s="30">
        <f t="shared" si="2"/>
        <v>83.33</v>
      </c>
      <c r="S58" s="30">
        <f t="shared" si="2"/>
        <v>83.34</v>
      </c>
      <c r="T58" s="30"/>
      <c r="U58" s="30"/>
      <c r="V58" s="27">
        <f t="shared" si="2"/>
        <v>0</v>
      </c>
      <c r="W58" s="27">
        <f t="shared" si="2"/>
        <v>0</v>
      </c>
      <c r="X58" s="27">
        <f t="shared" si="2"/>
        <v>0</v>
      </c>
    </row>
    <row r="59" spans="1:24" ht="15.75" thickBot="1" x14ac:dyDescent="0.3">
      <c r="A59" s="22" t="s">
        <v>116</v>
      </c>
      <c r="B59" s="56" t="s">
        <v>68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</row>
    <row r="60" spans="1:24" ht="72" customHeight="1" thickBot="1" x14ac:dyDescent="0.3">
      <c r="A60" s="22" t="s">
        <v>117</v>
      </c>
      <c r="B60" s="31" t="s">
        <v>148</v>
      </c>
      <c r="C60" s="25" t="s">
        <v>111</v>
      </c>
      <c r="D60" s="28">
        <v>923.4</v>
      </c>
      <c r="E60" s="26" t="s">
        <v>39</v>
      </c>
      <c r="F60" s="26" t="s">
        <v>39</v>
      </c>
      <c r="G60" s="26" t="s">
        <v>39</v>
      </c>
      <c r="H60" s="26" t="s">
        <v>39</v>
      </c>
      <c r="I60" s="26" t="s">
        <v>39</v>
      </c>
      <c r="J60" s="26" t="s">
        <v>39</v>
      </c>
      <c r="K60" s="26" t="s">
        <v>39</v>
      </c>
      <c r="L60" s="26" t="s">
        <v>39</v>
      </c>
      <c r="M60" s="26" t="s">
        <v>39</v>
      </c>
      <c r="N60" s="27"/>
      <c r="O60" s="27">
        <f>D60</f>
        <v>923.4</v>
      </c>
      <c r="P60" s="32"/>
      <c r="Q60" s="28"/>
      <c r="R60" s="28"/>
      <c r="S60" s="28">
        <f>O60</f>
        <v>923.4</v>
      </c>
      <c r="T60" s="25">
        <v>0</v>
      </c>
      <c r="U60" s="27"/>
      <c r="V60" s="27">
        <v>0</v>
      </c>
      <c r="W60" s="27">
        <v>0</v>
      </c>
      <c r="X60" s="28">
        <v>0</v>
      </c>
    </row>
    <row r="61" spans="1:24" ht="37.5" thickBot="1" x14ac:dyDescent="0.3">
      <c r="A61" s="22" t="s">
        <v>118</v>
      </c>
      <c r="B61" s="23" t="s">
        <v>119</v>
      </c>
      <c r="C61" s="25" t="s">
        <v>120</v>
      </c>
      <c r="D61" s="28">
        <v>569.94000000000005</v>
      </c>
      <c r="E61" s="26" t="s">
        <v>39</v>
      </c>
      <c r="F61" s="26" t="s">
        <v>39</v>
      </c>
      <c r="G61" s="26" t="s">
        <v>39</v>
      </c>
      <c r="H61" s="26" t="s">
        <v>39</v>
      </c>
      <c r="I61" s="26" t="s">
        <v>39</v>
      </c>
      <c r="J61" s="26" t="s">
        <v>39</v>
      </c>
      <c r="K61" s="26" t="s">
        <v>39</v>
      </c>
      <c r="L61" s="26" t="s">
        <v>39</v>
      </c>
      <c r="M61" s="26" t="s">
        <v>39</v>
      </c>
      <c r="N61" s="27">
        <f>D61</f>
        <v>569.94000000000005</v>
      </c>
      <c r="O61" s="30"/>
      <c r="P61" s="28">
        <f>D61</f>
        <v>569.94000000000005</v>
      </c>
      <c r="Q61" s="28"/>
      <c r="R61" s="28"/>
      <c r="S61" s="28"/>
      <c r="T61" s="25">
        <v>277</v>
      </c>
      <c r="U61" s="27"/>
      <c r="V61" s="27">
        <v>0</v>
      </c>
      <c r="W61" s="27">
        <v>0</v>
      </c>
      <c r="X61" s="28">
        <v>24.69</v>
      </c>
    </row>
    <row r="62" spans="1:24" ht="15.75" thickBot="1" x14ac:dyDescent="0.3">
      <c r="A62" s="55" t="s">
        <v>69</v>
      </c>
      <c r="B62" s="55"/>
      <c r="C62" s="55"/>
      <c r="D62" s="27">
        <f>D61+D60</f>
        <v>1493.3400000000001</v>
      </c>
      <c r="E62" s="27"/>
      <c r="F62" s="27"/>
      <c r="G62" s="27"/>
      <c r="H62" s="27"/>
      <c r="I62" s="27"/>
      <c r="J62" s="27"/>
      <c r="K62" s="27"/>
      <c r="L62" s="27"/>
      <c r="M62" s="27"/>
      <c r="N62" s="27">
        <f t="shared" ref="N62:X62" si="3">N61+N60</f>
        <v>569.94000000000005</v>
      </c>
      <c r="O62" s="27">
        <f t="shared" si="3"/>
        <v>923.4</v>
      </c>
      <c r="P62" s="27">
        <f t="shared" si="3"/>
        <v>569.94000000000005</v>
      </c>
      <c r="Q62" s="27">
        <f t="shared" si="3"/>
        <v>0</v>
      </c>
      <c r="R62" s="27">
        <f t="shared" si="3"/>
        <v>0</v>
      </c>
      <c r="S62" s="27">
        <f t="shared" si="3"/>
        <v>923.4</v>
      </c>
      <c r="T62" s="27"/>
      <c r="U62" s="27"/>
      <c r="V62" s="27">
        <f t="shared" si="3"/>
        <v>0</v>
      </c>
      <c r="W62" s="27">
        <f t="shared" si="3"/>
        <v>0</v>
      </c>
      <c r="X62" s="27">
        <f t="shared" si="3"/>
        <v>24.69</v>
      </c>
    </row>
    <row r="63" spans="1:24" ht="15.75" thickBot="1" x14ac:dyDescent="0.3">
      <c r="A63" s="55" t="s">
        <v>70</v>
      </c>
      <c r="B63" s="55"/>
      <c r="C63" s="55"/>
      <c r="D63" s="27">
        <f>D62+D58+D55</f>
        <v>2994.8870000000002</v>
      </c>
      <c r="E63" s="27"/>
      <c r="F63" s="27"/>
      <c r="G63" s="27"/>
      <c r="H63" s="27"/>
      <c r="I63" s="27"/>
      <c r="J63" s="27"/>
      <c r="K63" s="27"/>
      <c r="L63" s="27"/>
      <c r="M63" s="27"/>
      <c r="N63" s="27">
        <f t="shared" ref="N63:X63" si="4">N62+N58+N55</f>
        <v>1738.1570000000002</v>
      </c>
      <c r="O63" s="27">
        <f t="shared" si="4"/>
        <v>1256.73</v>
      </c>
      <c r="P63" s="27">
        <f t="shared" si="4"/>
        <v>958.6400000000001</v>
      </c>
      <c r="Q63" s="27">
        <f t="shared" si="4"/>
        <v>388.69999999999993</v>
      </c>
      <c r="R63" s="27">
        <f t="shared" si="4"/>
        <v>375.38999999999993</v>
      </c>
      <c r="S63" s="27">
        <f t="shared" si="4"/>
        <v>1272.1600000000001</v>
      </c>
      <c r="T63" s="27"/>
      <c r="U63" s="27"/>
      <c r="V63" s="27">
        <f t="shared" si="4"/>
        <v>0</v>
      </c>
      <c r="W63" s="27">
        <f t="shared" si="4"/>
        <v>0</v>
      </c>
      <c r="X63" s="27">
        <f t="shared" si="4"/>
        <v>197.3</v>
      </c>
    </row>
    <row r="64" spans="1:24" ht="15.75" thickBot="1" x14ac:dyDescent="0.3">
      <c r="A64" s="55" t="s">
        <v>71</v>
      </c>
      <c r="B64" s="55"/>
      <c r="C64" s="55"/>
      <c r="D64" s="27">
        <f>D63</f>
        <v>2994.8870000000002</v>
      </c>
      <c r="E64" s="27"/>
      <c r="F64" s="27"/>
      <c r="G64" s="27"/>
      <c r="H64" s="27"/>
      <c r="I64" s="27"/>
      <c r="J64" s="27"/>
      <c r="K64" s="27"/>
      <c r="L64" s="27"/>
      <c r="M64" s="27"/>
      <c r="N64" s="27">
        <f t="shared" ref="N64:X64" si="5">N63</f>
        <v>1738.1570000000002</v>
      </c>
      <c r="O64" s="27">
        <f t="shared" si="5"/>
        <v>1256.73</v>
      </c>
      <c r="P64" s="27">
        <f t="shared" si="5"/>
        <v>958.6400000000001</v>
      </c>
      <c r="Q64" s="27">
        <f t="shared" si="5"/>
        <v>388.69999999999993</v>
      </c>
      <c r="R64" s="27">
        <f t="shared" si="5"/>
        <v>375.38999999999993</v>
      </c>
      <c r="S64" s="27">
        <f t="shared" si="5"/>
        <v>1272.1600000000001</v>
      </c>
      <c r="T64" s="27"/>
      <c r="U64" s="27"/>
      <c r="V64" s="27">
        <f t="shared" si="5"/>
        <v>0</v>
      </c>
      <c r="W64" s="27">
        <f t="shared" si="5"/>
        <v>0</v>
      </c>
      <c r="X64" s="27">
        <f t="shared" si="5"/>
        <v>197.3</v>
      </c>
    </row>
    <row r="65" spans="1:26" ht="15.75" thickBot="1" x14ac:dyDescent="0.3">
      <c r="A65" s="33" t="s">
        <v>72</v>
      </c>
      <c r="B65" s="29"/>
      <c r="C65" s="55" t="s">
        <v>73</v>
      </c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Z65" s="16"/>
    </row>
    <row r="66" spans="1:26" ht="15.75" thickBot="1" x14ac:dyDescent="0.3">
      <c r="A66" s="29" t="s">
        <v>74</v>
      </c>
      <c r="B66" s="29"/>
      <c r="C66" s="55" t="s">
        <v>75</v>
      </c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</row>
    <row r="67" spans="1:26" ht="15.75" thickBot="1" x14ac:dyDescent="0.3">
      <c r="A67" s="22" t="s">
        <v>130</v>
      </c>
      <c r="B67" s="29"/>
      <c r="C67" s="56" t="s">
        <v>38</v>
      </c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</row>
    <row r="68" spans="1:26" ht="23.45" customHeight="1" thickBot="1" x14ac:dyDescent="0.3">
      <c r="A68" s="22"/>
      <c r="B68" s="34"/>
      <c r="C68" s="35"/>
      <c r="D68" s="36"/>
      <c r="E68" s="29" t="s">
        <v>39</v>
      </c>
      <c r="F68" s="29" t="s">
        <v>39</v>
      </c>
      <c r="G68" s="29" t="s">
        <v>39</v>
      </c>
      <c r="H68" s="29" t="s">
        <v>39</v>
      </c>
      <c r="I68" s="29" t="s">
        <v>39</v>
      </c>
      <c r="J68" s="29" t="s">
        <v>39</v>
      </c>
      <c r="K68" s="29" t="s">
        <v>39</v>
      </c>
      <c r="L68" s="29" t="s">
        <v>39</v>
      </c>
      <c r="M68" s="29" t="s">
        <v>39</v>
      </c>
      <c r="N68" s="26"/>
      <c r="O68" s="37"/>
      <c r="P68" s="37"/>
      <c r="Q68" s="26"/>
      <c r="R68" s="26"/>
      <c r="S68" s="26"/>
      <c r="T68" s="26"/>
      <c r="U68" s="26"/>
      <c r="V68" s="26"/>
      <c r="W68" s="26"/>
      <c r="X68" s="26"/>
    </row>
    <row r="69" spans="1:26" ht="15.75" thickBot="1" x14ac:dyDescent="0.3">
      <c r="A69" s="55" t="s">
        <v>76</v>
      </c>
      <c r="B69" s="55"/>
      <c r="C69" s="55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</row>
    <row r="70" spans="1:26" ht="15.75" thickBot="1" x14ac:dyDescent="0.3">
      <c r="A70" s="22" t="s">
        <v>131</v>
      </c>
      <c r="B70" s="56" t="s">
        <v>41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</row>
    <row r="71" spans="1:26" ht="15.75" thickBot="1" x14ac:dyDescent="0.3">
      <c r="A71" s="29"/>
      <c r="B71" s="29"/>
      <c r="C71" s="29"/>
      <c r="D71" s="29"/>
      <c r="E71" s="29" t="s">
        <v>39</v>
      </c>
      <c r="F71" s="29" t="s">
        <v>39</v>
      </c>
      <c r="G71" s="29" t="s">
        <v>39</v>
      </c>
      <c r="H71" s="29" t="s">
        <v>39</v>
      </c>
      <c r="I71" s="29" t="s">
        <v>39</v>
      </c>
      <c r="J71" s="29" t="s">
        <v>39</v>
      </c>
      <c r="K71" s="29" t="s">
        <v>39</v>
      </c>
      <c r="L71" s="29" t="s">
        <v>39</v>
      </c>
      <c r="M71" s="29" t="s">
        <v>39</v>
      </c>
      <c r="N71" s="36"/>
      <c r="O71" s="36"/>
      <c r="P71" s="36"/>
      <c r="Q71" s="29"/>
      <c r="R71" s="29"/>
      <c r="S71" s="29"/>
      <c r="T71" s="29"/>
      <c r="U71" s="29"/>
      <c r="V71" s="29"/>
      <c r="W71" s="29"/>
      <c r="X71" s="29"/>
    </row>
    <row r="72" spans="1:26" ht="15.75" thickBot="1" x14ac:dyDescent="0.3">
      <c r="A72" s="55" t="s">
        <v>77</v>
      </c>
      <c r="B72" s="55"/>
      <c r="C72" s="55"/>
      <c r="D72" s="36"/>
      <c r="E72" s="29"/>
      <c r="F72" s="29"/>
      <c r="G72" s="29"/>
      <c r="H72" s="29"/>
      <c r="I72" s="29"/>
      <c r="J72" s="29"/>
      <c r="K72" s="29"/>
      <c r="L72" s="29"/>
      <c r="M72" s="29"/>
      <c r="N72" s="36"/>
      <c r="O72" s="36"/>
      <c r="P72" s="36"/>
      <c r="Q72" s="29"/>
      <c r="R72" s="29"/>
      <c r="S72" s="29"/>
      <c r="T72" s="29"/>
      <c r="U72" s="29"/>
      <c r="V72" s="29"/>
      <c r="W72" s="29"/>
      <c r="X72" s="29"/>
    </row>
    <row r="73" spans="1:26" ht="15.75" thickBot="1" x14ac:dyDescent="0.3">
      <c r="A73" s="22" t="s">
        <v>132</v>
      </c>
      <c r="B73" s="56" t="s">
        <v>48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</row>
    <row r="74" spans="1:26" ht="15.75" thickBot="1" x14ac:dyDescent="0.3">
      <c r="A74" s="29"/>
      <c r="B74" s="29"/>
      <c r="C74" s="29"/>
      <c r="D74" s="29"/>
      <c r="E74" s="29" t="s">
        <v>39</v>
      </c>
      <c r="F74" s="29" t="s">
        <v>39</v>
      </c>
      <c r="G74" s="29" t="s">
        <v>39</v>
      </c>
      <c r="H74" s="29" t="s">
        <v>39</v>
      </c>
      <c r="I74" s="29" t="s">
        <v>39</v>
      </c>
      <c r="J74" s="29" t="s">
        <v>39</v>
      </c>
      <c r="K74" s="29" t="s">
        <v>39</v>
      </c>
      <c r="L74" s="29" t="s">
        <v>39</v>
      </c>
      <c r="M74" s="29" t="s">
        <v>39</v>
      </c>
      <c r="N74" s="36"/>
      <c r="O74" s="36"/>
      <c r="P74" s="36"/>
      <c r="Q74" s="29"/>
      <c r="R74" s="29"/>
      <c r="S74" s="29"/>
      <c r="T74" s="29"/>
      <c r="U74" s="29"/>
      <c r="V74" s="29"/>
      <c r="W74" s="29"/>
      <c r="X74" s="29"/>
    </row>
    <row r="75" spans="1:26" ht="15.75" thickBot="1" x14ac:dyDescent="0.3">
      <c r="A75" s="55" t="s">
        <v>78</v>
      </c>
      <c r="B75" s="55"/>
      <c r="C75" s="55"/>
      <c r="D75" s="36"/>
      <c r="E75" s="29"/>
      <c r="F75" s="29"/>
      <c r="G75" s="29"/>
      <c r="H75" s="29"/>
      <c r="I75" s="29"/>
      <c r="J75" s="29"/>
      <c r="K75" s="29"/>
      <c r="L75" s="29"/>
      <c r="M75" s="29"/>
      <c r="N75" s="36"/>
      <c r="O75" s="36"/>
      <c r="P75" s="36"/>
      <c r="Q75" s="29"/>
      <c r="R75" s="29"/>
      <c r="S75" s="29"/>
      <c r="T75" s="29"/>
      <c r="U75" s="29"/>
      <c r="V75" s="29"/>
      <c r="W75" s="29"/>
      <c r="X75" s="29"/>
    </row>
    <row r="76" spans="1:26" ht="15.75" thickBot="1" x14ac:dyDescent="0.3">
      <c r="A76" s="22" t="s">
        <v>133</v>
      </c>
      <c r="B76" s="56" t="s">
        <v>50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</row>
    <row r="77" spans="1:26" ht="15.75" thickBot="1" x14ac:dyDescent="0.3">
      <c r="A77" s="29"/>
      <c r="B77" s="36"/>
      <c r="C77" s="36"/>
      <c r="D77" s="36"/>
      <c r="E77" s="29" t="s">
        <v>39</v>
      </c>
      <c r="F77" s="29" t="s">
        <v>39</v>
      </c>
      <c r="G77" s="29" t="s">
        <v>39</v>
      </c>
      <c r="H77" s="29" t="s">
        <v>39</v>
      </c>
      <c r="I77" s="29" t="s">
        <v>39</v>
      </c>
      <c r="J77" s="29" t="s">
        <v>39</v>
      </c>
      <c r="K77" s="29" t="s">
        <v>39</v>
      </c>
      <c r="L77" s="29" t="s">
        <v>39</v>
      </c>
      <c r="M77" s="29" t="s">
        <v>39</v>
      </c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</row>
    <row r="78" spans="1:26" ht="15.75" thickBot="1" x14ac:dyDescent="0.3">
      <c r="A78" s="55" t="s">
        <v>79</v>
      </c>
      <c r="B78" s="55"/>
      <c r="C78" s="55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</row>
    <row r="79" spans="1:26" ht="15.75" thickBot="1" x14ac:dyDescent="0.3">
      <c r="A79" s="55"/>
      <c r="B79" s="55"/>
      <c r="C79" s="55"/>
      <c r="D79" s="33"/>
      <c r="E79" s="29"/>
      <c r="F79" s="29"/>
      <c r="G79" s="29"/>
      <c r="H79" s="29"/>
      <c r="I79" s="29"/>
      <c r="J79" s="29"/>
      <c r="K79" s="29"/>
      <c r="L79" s="29"/>
      <c r="M79" s="2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</row>
    <row r="80" spans="1:26" ht="15.75" thickBot="1" x14ac:dyDescent="0.3">
      <c r="A80" s="29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</row>
    <row r="81" spans="1:24" ht="15.75" thickBot="1" x14ac:dyDescent="0.3">
      <c r="A81" s="29" t="s">
        <v>80</v>
      </c>
      <c r="B81" s="56" t="s">
        <v>38</v>
      </c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</row>
    <row r="82" spans="1:24" ht="15.75" thickBot="1" x14ac:dyDescent="0.3">
      <c r="A82" s="29"/>
      <c r="B82" s="29"/>
      <c r="C82" s="36"/>
      <c r="D82" s="36"/>
      <c r="E82" s="29" t="s">
        <v>39</v>
      </c>
      <c r="F82" s="29" t="s">
        <v>39</v>
      </c>
      <c r="G82" s="29" t="s">
        <v>39</v>
      </c>
      <c r="H82" s="29" t="s">
        <v>39</v>
      </c>
      <c r="I82" s="29" t="s">
        <v>39</v>
      </c>
      <c r="J82" s="29" t="s">
        <v>39</v>
      </c>
      <c r="K82" s="29" t="s">
        <v>39</v>
      </c>
      <c r="L82" s="29" t="s">
        <v>39</v>
      </c>
      <c r="M82" s="29" t="s">
        <v>39</v>
      </c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</row>
    <row r="83" spans="1:24" ht="15.75" thickBot="1" x14ac:dyDescent="0.3">
      <c r="A83" s="55" t="s">
        <v>81</v>
      </c>
      <c r="B83" s="55"/>
      <c r="C83" s="55"/>
      <c r="D83" s="36"/>
      <c r="E83" s="29"/>
      <c r="F83" s="29"/>
      <c r="G83" s="29"/>
      <c r="H83" s="29"/>
      <c r="I83" s="29"/>
      <c r="J83" s="29"/>
      <c r="K83" s="29"/>
      <c r="L83" s="29"/>
      <c r="M83" s="29"/>
      <c r="N83" s="36"/>
      <c r="O83" s="36"/>
      <c r="P83" s="36"/>
      <c r="Q83" s="29"/>
      <c r="R83" s="29"/>
      <c r="S83" s="29"/>
      <c r="T83" s="29"/>
      <c r="U83" s="29"/>
      <c r="V83" s="29"/>
      <c r="W83" s="36"/>
      <c r="X83" s="36"/>
    </row>
    <row r="84" spans="1:24" ht="15.75" thickBot="1" x14ac:dyDescent="0.3">
      <c r="A84" s="22" t="s">
        <v>126</v>
      </c>
      <c r="B84" s="56" t="s">
        <v>41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</row>
    <row r="85" spans="1:24" ht="15.75" thickBot="1" x14ac:dyDescent="0.3">
      <c r="A85" s="29"/>
      <c r="B85" s="29"/>
      <c r="C85" s="29"/>
      <c r="D85" s="29"/>
      <c r="E85" s="29" t="s">
        <v>39</v>
      </c>
      <c r="F85" s="29" t="s">
        <v>39</v>
      </c>
      <c r="G85" s="29" t="s">
        <v>39</v>
      </c>
      <c r="H85" s="29" t="s">
        <v>39</v>
      </c>
      <c r="I85" s="29" t="s">
        <v>39</v>
      </c>
      <c r="J85" s="29" t="s">
        <v>39</v>
      </c>
      <c r="K85" s="29" t="s">
        <v>39</v>
      </c>
      <c r="L85" s="29" t="s">
        <v>39</v>
      </c>
      <c r="M85" s="29" t="s">
        <v>39</v>
      </c>
      <c r="N85" s="36"/>
      <c r="O85" s="36"/>
      <c r="P85" s="36"/>
      <c r="Q85" s="29"/>
      <c r="R85" s="29"/>
      <c r="S85" s="29"/>
      <c r="T85" s="29"/>
      <c r="U85" s="29"/>
      <c r="V85" s="29"/>
      <c r="W85" s="36"/>
      <c r="X85" s="36"/>
    </row>
    <row r="86" spans="1:24" ht="15.75" thickBot="1" x14ac:dyDescent="0.3">
      <c r="A86" s="55" t="s">
        <v>82</v>
      </c>
      <c r="B86" s="55"/>
      <c r="C86" s="55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36"/>
      <c r="X86" s="36"/>
    </row>
    <row r="87" spans="1:24" ht="15.75" thickBot="1" x14ac:dyDescent="0.3">
      <c r="A87" s="22" t="s">
        <v>127</v>
      </c>
      <c r="B87" s="56" t="s">
        <v>83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</row>
    <row r="88" spans="1:24" ht="15.75" thickBot="1" x14ac:dyDescent="0.3">
      <c r="A88" s="29"/>
      <c r="B88" s="29"/>
      <c r="C88" s="29"/>
      <c r="D88" s="29"/>
      <c r="E88" s="29" t="s">
        <v>39</v>
      </c>
      <c r="F88" s="29" t="s">
        <v>39</v>
      </c>
      <c r="G88" s="29" t="s">
        <v>39</v>
      </c>
      <c r="H88" s="29" t="s">
        <v>39</v>
      </c>
      <c r="I88" s="29" t="s">
        <v>39</v>
      </c>
      <c r="J88" s="29" t="s">
        <v>39</v>
      </c>
      <c r="K88" s="29" t="s">
        <v>39</v>
      </c>
      <c r="L88" s="29" t="s">
        <v>39</v>
      </c>
      <c r="M88" s="29" t="s">
        <v>39</v>
      </c>
      <c r="N88" s="36"/>
      <c r="O88" s="36"/>
      <c r="P88" s="36"/>
      <c r="Q88" s="29"/>
      <c r="R88" s="29"/>
      <c r="S88" s="29"/>
      <c r="T88" s="29"/>
      <c r="U88" s="29"/>
      <c r="V88" s="29"/>
      <c r="W88" s="36"/>
      <c r="X88" s="36"/>
    </row>
    <row r="89" spans="1:24" ht="15.75" thickBot="1" x14ac:dyDescent="0.3">
      <c r="A89" s="55" t="s">
        <v>84</v>
      </c>
      <c r="B89" s="55"/>
      <c r="C89" s="55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</row>
    <row r="90" spans="1:24" ht="15.75" thickBot="1" x14ac:dyDescent="0.3">
      <c r="A90" s="22" t="s">
        <v>134</v>
      </c>
      <c r="B90" s="58" t="s">
        <v>135</v>
      </c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60"/>
    </row>
    <row r="91" spans="1:24" ht="78" thickBot="1" x14ac:dyDescent="0.3">
      <c r="A91" s="22" t="s">
        <v>136</v>
      </c>
      <c r="B91" s="40" t="s">
        <v>138</v>
      </c>
      <c r="C91" s="41" t="s">
        <v>139</v>
      </c>
      <c r="D91" s="41">
        <v>1021.32</v>
      </c>
      <c r="E91" s="29" t="s">
        <v>39</v>
      </c>
      <c r="F91" s="29" t="s">
        <v>39</v>
      </c>
      <c r="G91" s="29" t="s">
        <v>39</v>
      </c>
      <c r="H91" s="29" t="s">
        <v>39</v>
      </c>
      <c r="I91" s="29" t="s">
        <v>39</v>
      </c>
      <c r="J91" s="29" t="s">
        <v>39</v>
      </c>
      <c r="K91" s="29" t="s">
        <v>39</v>
      </c>
      <c r="L91" s="29" t="s">
        <v>39</v>
      </c>
      <c r="M91" s="29" t="s">
        <v>39</v>
      </c>
      <c r="N91" s="42">
        <f>D91</f>
        <v>1021.32</v>
      </c>
      <c r="O91" s="43"/>
      <c r="P91" s="44">
        <v>278.54000000000002</v>
      </c>
      <c r="Q91" s="44">
        <v>278.54000000000002</v>
      </c>
      <c r="R91" s="44">
        <v>278.54000000000002</v>
      </c>
      <c r="S91" s="44">
        <v>185.7</v>
      </c>
      <c r="T91" s="43">
        <v>163</v>
      </c>
      <c r="U91" s="43"/>
      <c r="V91" s="43">
        <v>0</v>
      </c>
      <c r="W91" s="43">
        <v>0</v>
      </c>
      <c r="X91" s="43">
        <v>450</v>
      </c>
    </row>
    <row r="92" spans="1:24" ht="39.75" thickBot="1" x14ac:dyDescent="0.3">
      <c r="A92" s="22" t="s">
        <v>137</v>
      </c>
      <c r="B92" s="40" t="s">
        <v>140</v>
      </c>
      <c r="C92" s="41" t="s">
        <v>139</v>
      </c>
      <c r="D92" s="41">
        <v>849.33</v>
      </c>
      <c r="E92" s="29" t="s">
        <v>39</v>
      </c>
      <c r="F92" s="29" t="s">
        <v>39</v>
      </c>
      <c r="G92" s="29" t="s">
        <v>39</v>
      </c>
      <c r="H92" s="29" t="s">
        <v>39</v>
      </c>
      <c r="I92" s="29" t="s">
        <v>39</v>
      </c>
      <c r="J92" s="29" t="s">
        <v>39</v>
      </c>
      <c r="K92" s="29" t="s">
        <v>39</v>
      </c>
      <c r="L92" s="29" t="s">
        <v>39</v>
      </c>
      <c r="M92" s="29" t="s">
        <v>39</v>
      </c>
      <c r="N92" s="42">
        <f>D92</f>
        <v>849.33</v>
      </c>
      <c r="O92" s="30"/>
      <c r="P92" s="44">
        <v>212.33</v>
      </c>
      <c r="Q92" s="44">
        <v>212.33</v>
      </c>
      <c r="R92" s="44">
        <v>212.33</v>
      </c>
      <c r="S92" s="44">
        <v>212.34</v>
      </c>
      <c r="T92" s="27"/>
      <c r="U92" s="27"/>
      <c r="V92" s="27">
        <v>0</v>
      </c>
      <c r="W92" s="27">
        <v>0</v>
      </c>
      <c r="X92" s="27">
        <v>0</v>
      </c>
    </row>
    <row r="93" spans="1:24" ht="15.75" thickBot="1" x14ac:dyDescent="0.3">
      <c r="A93" s="55" t="s">
        <v>85</v>
      </c>
      <c r="B93" s="57"/>
      <c r="C93" s="57"/>
      <c r="D93" s="45">
        <f>D92+D91</f>
        <v>1870.65</v>
      </c>
      <c r="E93" s="27"/>
      <c r="F93" s="27"/>
      <c r="G93" s="27"/>
      <c r="H93" s="27"/>
      <c r="I93" s="27"/>
      <c r="J93" s="27"/>
      <c r="K93" s="27"/>
      <c r="L93" s="27"/>
      <c r="M93" s="27"/>
      <c r="N93" s="27">
        <f>N92+N91</f>
        <v>1870.65</v>
      </c>
      <c r="O93" s="27"/>
      <c r="P93" s="27">
        <f t="shared" ref="P93:X93" si="6">P92+P91</f>
        <v>490.87</v>
      </c>
      <c r="Q93" s="27">
        <f t="shared" si="6"/>
        <v>490.87</v>
      </c>
      <c r="R93" s="27">
        <f t="shared" si="6"/>
        <v>490.87</v>
      </c>
      <c r="S93" s="27">
        <f t="shared" si="6"/>
        <v>398.03999999999996</v>
      </c>
      <c r="T93" s="27">
        <f t="shared" si="6"/>
        <v>163</v>
      </c>
      <c r="U93" s="27"/>
      <c r="V93" s="27">
        <f t="shared" si="6"/>
        <v>0</v>
      </c>
      <c r="W93" s="27">
        <f t="shared" si="6"/>
        <v>0</v>
      </c>
      <c r="X93" s="27">
        <f t="shared" si="6"/>
        <v>450</v>
      </c>
    </row>
    <row r="94" spans="1:24" ht="15.75" thickBot="1" x14ac:dyDescent="0.3">
      <c r="A94" s="22"/>
      <c r="B94" s="56" t="s">
        <v>48</v>
      </c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</row>
    <row r="95" spans="1:24" ht="15.75" thickBot="1" x14ac:dyDescent="0.3">
      <c r="A95" s="22" t="s">
        <v>128</v>
      </c>
      <c r="B95" s="29"/>
      <c r="C95" s="29"/>
      <c r="D95" s="36"/>
      <c r="E95" s="29" t="s">
        <v>39</v>
      </c>
      <c r="F95" s="29" t="s">
        <v>39</v>
      </c>
      <c r="G95" s="29" t="s">
        <v>39</v>
      </c>
      <c r="H95" s="29" t="s">
        <v>39</v>
      </c>
      <c r="I95" s="29" t="s">
        <v>39</v>
      </c>
      <c r="J95" s="29" t="s">
        <v>39</v>
      </c>
      <c r="K95" s="29" t="s">
        <v>39</v>
      </c>
      <c r="L95" s="29" t="s">
        <v>39</v>
      </c>
      <c r="M95" s="29" t="s">
        <v>39</v>
      </c>
      <c r="N95" s="36"/>
      <c r="O95" s="36"/>
      <c r="P95" s="36"/>
      <c r="Q95" s="29"/>
      <c r="R95" s="29"/>
      <c r="S95" s="29"/>
      <c r="T95" s="29"/>
      <c r="U95" s="29"/>
      <c r="V95" s="29"/>
      <c r="W95" s="36"/>
      <c r="X95" s="36"/>
    </row>
    <row r="96" spans="1:24" ht="15.75" thickBot="1" x14ac:dyDescent="0.3">
      <c r="A96" s="55" t="s">
        <v>86</v>
      </c>
      <c r="B96" s="55"/>
      <c r="C96" s="55"/>
      <c r="D96" s="36"/>
      <c r="E96" s="29"/>
      <c r="F96" s="29"/>
      <c r="G96" s="29"/>
      <c r="H96" s="29"/>
      <c r="I96" s="29"/>
      <c r="J96" s="29"/>
      <c r="K96" s="29"/>
      <c r="L96" s="29"/>
      <c r="M96" s="29"/>
      <c r="N96" s="36"/>
      <c r="O96" s="36"/>
      <c r="P96" s="36"/>
      <c r="Q96" s="29"/>
      <c r="R96" s="29"/>
      <c r="S96" s="29"/>
      <c r="T96" s="29"/>
      <c r="U96" s="29"/>
      <c r="V96" s="29"/>
      <c r="W96" s="36"/>
      <c r="X96" s="36"/>
    </row>
    <row r="97" spans="1:24" ht="15.75" thickBot="1" x14ac:dyDescent="0.3">
      <c r="A97" s="22" t="s">
        <v>129</v>
      </c>
      <c r="B97" s="56" t="s">
        <v>50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</row>
    <row r="98" spans="1:24" ht="61.5" thickBot="1" x14ac:dyDescent="0.3">
      <c r="A98" s="22" t="s">
        <v>141</v>
      </c>
      <c r="B98" s="46" t="s">
        <v>149</v>
      </c>
      <c r="C98" s="25" t="s">
        <v>111</v>
      </c>
      <c r="D98" s="28">
        <v>458.67</v>
      </c>
      <c r="E98" s="29" t="s">
        <v>39</v>
      </c>
      <c r="F98" s="29" t="s">
        <v>39</v>
      </c>
      <c r="G98" s="29" t="s">
        <v>39</v>
      </c>
      <c r="H98" s="29" t="s">
        <v>39</v>
      </c>
      <c r="I98" s="29" t="s">
        <v>39</v>
      </c>
      <c r="J98" s="29" t="s">
        <v>39</v>
      </c>
      <c r="K98" s="29" t="s">
        <v>39</v>
      </c>
      <c r="L98" s="29" t="s">
        <v>39</v>
      </c>
      <c r="M98" s="29" t="s">
        <v>39</v>
      </c>
      <c r="N98" s="27">
        <f>D98</f>
        <v>458.67</v>
      </c>
      <c r="O98" s="27"/>
      <c r="P98" s="27"/>
      <c r="Q98" s="27"/>
      <c r="R98" s="27"/>
      <c r="S98" s="27">
        <f>N98</f>
        <v>458.67</v>
      </c>
      <c r="T98" s="27"/>
      <c r="U98" s="27"/>
      <c r="V98" s="27">
        <v>0</v>
      </c>
      <c r="W98" s="27">
        <v>0</v>
      </c>
      <c r="X98" s="27">
        <v>0</v>
      </c>
    </row>
    <row r="99" spans="1:24" ht="85.5" thickBot="1" x14ac:dyDescent="0.3">
      <c r="A99" s="22" t="s">
        <v>142</v>
      </c>
      <c r="B99" s="46" t="s">
        <v>143</v>
      </c>
      <c r="C99" s="25" t="s">
        <v>144</v>
      </c>
      <c r="D99" s="28">
        <v>1417.18</v>
      </c>
      <c r="E99" s="29" t="s">
        <v>39</v>
      </c>
      <c r="F99" s="29" t="s">
        <v>39</v>
      </c>
      <c r="G99" s="29" t="s">
        <v>39</v>
      </c>
      <c r="H99" s="29" t="s">
        <v>39</v>
      </c>
      <c r="I99" s="29" t="s">
        <v>39</v>
      </c>
      <c r="J99" s="29" t="s">
        <v>39</v>
      </c>
      <c r="K99" s="29" t="s">
        <v>39</v>
      </c>
      <c r="L99" s="29" t="s">
        <v>39</v>
      </c>
      <c r="M99" s="29" t="s">
        <v>39</v>
      </c>
      <c r="N99" s="27">
        <f>D99</f>
        <v>1417.18</v>
      </c>
      <c r="O99" s="30"/>
      <c r="P99" s="27">
        <f>D99</f>
        <v>1417.18</v>
      </c>
      <c r="Q99" s="27"/>
      <c r="R99" s="27"/>
      <c r="S99" s="27"/>
      <c r="T99" s="27">
        <v>175</v>
      </c>
      <c r="U99" s="27"/>
      <c r="V99" s="27">
        <v>0</v>
      </c>
      <c r="W99" s="27">
        <v>0</v>
      </c>
      <c r="X99" s="27">
        <v>96.8</v>
      </c>
    </row>
    <row r="100" spans="1:24" ht="37.5" thickBot="1" x14ac:dyDescent="0.3">
      <c r="A100" s="22" t="s">
        <v>150</v>
      </c>
      <c r="B100" s="46" t="s">
        <v>151</v>
      </c>
      <c r="C100" s="25" t="s">
        <v>111</v>
      </c>
      <c r="D100" s="28">
        <v>231</v>
      </c>
      <c r="E100" s="29" t="s">
        <v>39</v>
      </c>
      <c r="F100" s="29" t="s">
        <v>39</v>
      </c>
      <c r="G100" s="29" t="s">
        <v>39</v>
      </c>
      <c r="H100" s="29" t="s">
        <v>39</v>
      </c>
      <c r="I100" s="29" t="s">
        <v>39</v>
      </c>
      <c r="J100" s="29" t="s">
        <v>39</v>
      </c>
      <c r="K100" s="29" t="s">
        <v>39</v>
      </c>
      <c r="L100" s="29" t="s">
        <v>39</v>
      </c>
      <c r="M100" s="29" t="s">
        <v>39</v>
      </c>
      <c r="N100" s="27">
        <f>D100</f>
        <v>231</v>
      </c>
      <c r="O100" s="30"/>
      <c r="P100" s="27"/>
      <c r="Q100" s="27"/>
      <c r="R100" s="27"/>
      <c r="S100" s="27">
        <f>D100</f>
        <v>231</v>
      </c>
      <c r="T100" s="27"/>
      <c r="U100" s="27"/>
      <c r="V100" s="27"/>
      <c r="W100" s="27"/>
      <c r="X100" s="27"/>
    </row>
    <row r="101" spans="1:24" ht="15.75" thickBot="1" x14ac:dyDescent="0.3">
      <c r="A101" s="55" t="s">
        <v>87</v>
      </c>
      <c r="B101" s="55"/>
      <c r="C101" s="55"/>
      <c r="D101" s="27">
        <f>D99+D98+D100</f>
        <v>2106.8500000000004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>
        <f>N99+N98+N100</f>
        <v>2106.8500000000004</v>
      </c>
      <c r="O101" s="27">
        <f t="shared" ref="O101:X101" si="7">O99+O98</f>
        <v>0</v>
      </c>
      <c r="P101" s="27">
        <f t="shared" si="7"/>
        <v>1417.18</v>
      </c>
      <c r="Q101" s="27">
        <f t="shared" si="7"/>
        <v>0</v>
      </c>
      <c r="R101" s="27">
        <f t="shared" si="7"/>
        <v>0</v>
      </c>
      <c r="S101" s="27">
        <f>S99+S98+S100</f>
        <v>689.67000000000007</v>
      </c>
      <c r="T101" s="27"/>
      <c r="U101" s="27"/>
      <c r="V101" s="27">
        <f t="shared" si="7"/>
        <v>0</v>
      </c>
      <c r="W101" s="27">
        <f t="shared" si="7"/>
        <v>0</v>
      </c>
      <c r="X101" s="27">
        <f t="shared" si="7"/>
        <v>96.8</v>
      </c>
    </row>
    <row r="102" spans="1:24" ht="15.75" thickBot="1" x14ac:dyDescent="0.3">
      <c r="A102" s="55" t="s">
        <v>88</v>
      </c>
      <c r="B102" s="55"/>
      <c r="C102" s="55"/>
      <c r="D102" s="27">
        <f>D101+D93</f>
        <v>3977.5000000000005</v>
      </c>
      <c r="E102" s="27"/>
      <c r="F102" s="27"/>
      <c r="G102" s="27"/>
      <c r="H102" s="27"/>
      <c r="I102" s="27"/>
      <c r="J102" s="27"/>
      <c r="K102" s="27"/>
      <c r="L102" s="27"/>
      <c r="M102" s="27"/>
      <c r="N102" s="27">
        <f t="shared" ref="N102:X102" si="8">N101+N93</f>
        <v>3977.5000000000005</v>
      </c>
      <c r="O102" s="27">
        <f t="shared" si="8"/>
        <v>0</v>
      </c>
      <c r="P102" s="27">
        <f t="shared" si="8"/>
        <v>1908.0500000000002</v>
      </c>
      <c r="Q102" s="27">
        <f t="shared" si="8"/>
        <v>490.87</v>
      </c>
      <c r="R102" s="27">
        <f t="shared" si="8"/>
        <v>490.87</v>
      </c>
      <c r="S102" s="27">
        <f t="shared" si="8"/>
        <v>1087.71</v>
      </c>
      <c r="T102" s="27"/>
      <c r="U102" s="27"/>
      <c r="V102" s="27">
        <f t="shared" si="8"/>
        <v>0</v>
      </c>
      <c r="W102" s="27">
        <f t="shared" si="8"/>
        <v>0</v>
      </c>
      <c r="X102" s="27">
        <f t="shared" si="8"/>
        <v>546.79999999999995</v>
      </c>
    </row>
    <row r="103" spans="1:24" ht="15.75" thickBot="1" x14ac:dyDescent="0.3">
      <c r="A103" s="55" t="s">
        <v>89</v>
      </c>
      <c r="B103" s="55"/>
      <c r="C103" s="55"/>
      <c r="D103" s="27">
        <f>D102+D69</f>
        <v>3977.5000000000005</v>
      </c>
      <c r="E103" s="27"/>
      <c r="F103" s="27"/>
      <c r="G103" s="27"/>
      <c r="H103" s="27"/>
      <c r="I103" s="27"/>
      <c r="J103" s="27"/>
      <c r="K103" s="27"/>
      <c r="L103" s="27"/>
      <c r="M103" s="27"/>
      <c r="N103" s="27">
        <f t="shared" ref="N103:X103" si="9">N102+N69</f>
        <v>3977.5000000000005</v>
      </c>
      <c r="O103" s="27">
        <f t="shared" si="9"/>
        <v>0</v>
      </c>
      <c r="P103" s="27">
        <f t="shared" si="9"/>
        <v>1908.0500000000002</v>
      </c>
      <c r="Q103" s="27">
        <f t="shared" si="9"/>
        <v>490.87</v>
      </c>
      <c r="R103" s="27">
        <f t="shared" si="9"/>
        <v>490.87</v>
      </c>
      <c r="S103" s="27">
        <f t="shared" si="9"/>
        <v>1087.71</v>
      </c>
      <c r="T103" s="27"/>
      <c r="U103" s="27"/>
      <c r="V103" s="27">
        <f t="shared" si="9"/>
        <v>0</v>
      </c>
      <c r="W103" s="27">
        <f t="shared" si="9"/>
        <v>0</v>
      </c>
      <c r="X103" s="27">
        <f t="shared" si="9"/>
        <v>546.79999999999995</v>
      </c>
    </row>
    <row r="104" spans="1:24" ht="25.5" customHeight="1" thickBot="1" x14ac:dyDescent="0.3">
      <c r="A104" s="55" t="s">
        <v>90</v>
      </c>
      <c r="B104" s="55"/>
      <c r="C104" s="55"/>
      <c r="D104" s="27">
        <f>D103+D64</f>
        <v>6972.3870000000006</v>
      </c>
      <c r="E104" s="27"/>
      <c r="F104" s="27"/>
      <c r="G104" s="27"/>
      <c r="H104" s="27"/>
      <c r="I104" s="27"/>
      <c r="J104" s="27"/>
      <c r="K104" s="27"/>
      <c r="L104" s="27"/>
      <c r="M104" s="27"/>
      <c r="N104" s="27">
        <f t="shared" ref="N104:X104" si="10">N103+N64</f>
        <v>5715.6570000000011</v>
      </c>
      <c r="O104" s="27">
        <f t="shared" si="10"/>
        <v>1256.73</v>
      </c>
      <c r="P104" s="27">
        <f t="shared" si="10"/>
        <v>2866.6900000000005</v>
      </c>
      <c r="Q104" s="27">
        <f t="shared" si="10"/>
        <v>879.56999999999994</v>
      </c>
      <c r="R104" s="27">
        <f t="shared" si="10"/>
        <v>866.26</v>
      </c>
      <c r="S104" s="27">
        <f t="shared" si="10"/>
        <v>2359.87</v>
      </c>
      <c r="T104" s="27"/>
      <c r="U104" s="27"/>
      <c r="V104" s="27">
        <f t="shared" si="10"/>
        <v>0</v>
      </c>
      <c r="W104" s="27">
        <f t="shared" si="10"/>
        <v>0</v>
      </c>
      <c r="X104" s="27">
        <f t="shared" si="10"/>
        <v>744.09999999999991</v>
      </c>
    </row>
    <row r="107" spans="1:24" x14ac:dyDescent="0.25">
      <c r="A107" s="49" t="s">
        <v>91</v>
      </c>
      <c r="B107" s="75" t="s">
        <v>92</v>
      </c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</row>
    <row r="108" spans="1:24" x14ac:dyDescent="0.25">
      <c r="A108" s="49"/>
      <c r="B108" s="17"/>
    </row>
    <row r="109" spans="1:24" x14ac:dyDescent="0.25">
      <c r="A109" s="49"/>
      <c r="B109" s="75" t="s">
        <v>93</v>
      </c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</row>
    <row r="110" spans="1:24" x14ac:dyDescent="0.25">
      <c r="A110" s="49"/>
      <c r="B110" s="17"/>
    </row>
    <row r="111" spans="1:24" x14ac:dyDescent="0.25">
      <c r="A111" s="49"/>
      <c r="B111" s="75" t="s">
        <v>94</v>
      </c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</row>
    <row r="113" spans="1:18" ht="15.75" x14ac:dyDescent="0.25">
      <c r="A113" s="1"/>
    </row>
    <row r="114" spans="1:18" ht="15.75" x14ac:dyDescent="0.25">
      <c r="B114" s="18" t="s">
        <v>145</v>
      </c>
      <c r="C114" s="19"/>
      <c r="D114" s="18"/>
      <c r="E114" s="18"/>
      <c r="F114" s="18"/>
      <c r="I114" t="s">
        <v>96</v>
      </c>
      <c r="N114" s="18" t="s">
        <v>146</v>
      </c>
      <c r="O114" s="18"/>
      <c r="P114" s="18"/>
      <c r="Q114" s="18"/>
      <c r="R114" s="18"/>
    </row>
    <row r="115" spans="1:18" ht="15.75" x14ac:dyDescent="0.25">
      <c r="A115" s="20"/>
      <c r="B115" s="47" t="s">
        <v>95</v>
      </c>
      <c r="C115" s="48"/>
      <c r="D115" s="48"/>
      <c r="E115" s="48"/>
      <c r="I115" t="s">
        <v>97</v>
      </c>
      <c r="N115" t="s">
        <v>98</v>
      </c>
    </row>
    <row r="116" spans="1:18" x14ac:dyDescent="0.25">
      <c r="A116" s="21"/>
      <c r="B116" s="21"/>
      <c r="C116" s="21"/>
    </row>
  </sheetData>
  <mergeCells count="95">
    <mergeCell ref="B107:X107"/>
    <mergeCell ref="B109:X109"/>
    <mergeCell ref="B111:X111"/>
    <mergeCell ref="X9:X12"/>
    <mergeCell ref="N10:N12"/>
    <mergeCell ref="O10:O12"/>
    <mergeCell ref="P10:P12"/>
    <mergeCell ref="Q10:Q12"/>
    <mergeCell ref="N9:O9"/>
    <mergeCell ref="P9:S9"/>
    <mergeCell ref="T9:T12"/>
    <mergeCell ref="U9:U12"/>
    <mergeCell ref="W9:W12"/>
    <mergeCell ref="A21:C21"/>
    <mergeCell ref="R10:R12"/>
    <mergeCell ref="S10:S12"/>
    <mergeCell ref="A9:A12"/>
    <mergeCell ref="C9:C12"/>
    <mergeCell ref="D9:J9"/>
    <mergeCell ref="K9:K12"/>
    <mergeCell ref="L9:L12"/>
    <mergeCell ref="E11:E12"/>
    <mergeCell ref="F11:F12"/>
    <mergeCell ref="G11:G12"/>
    <mergeCell ref="H11:H12"/>
    <mergeCell ref="I11:J11"/>
    <mergeCell ref="M9:M12"/>
    <mergeCell ref="D10:D12"/>
    <mergeCell ref="E10:J10"/>
    <mergeCell ref="C14:X14"/>
    <mergeCell ref="C15:X15"/>
    <mergeCell ref="C16:X16"/>
    <mergeCell ref="A18:C18"/>
    <mergeCell ref="C19:X19"/>
    <mergeCell ref="A38:C38"/>
    <mergeCell ref="C22:X22"/>
    <mergeCell ref="A24:C24"/>
    <mergeCell ref="C25:X25"/>
    <mergeCell ref="A27:C27"/>
    <mergeCell ref="C28:X28"/>
    <mergeCell ref="A30:C30"/>
    <mergeCell ref="C31:X31"/>
    <mergeCell ref="A33:C33"/>
    <mergeCell ref="A34:C34"/>
    <mergeCell ref="C35:X35"/>
    <mergeCell ref="C36:X36"/>
    <mergeCell ref="A58:C58"/>
    <mergeCell ref="C39:X39"/>
    <mergeCell ref="A41:C41"/>
    <mergeCell ref="C42:X42"/>
    <mergeCell ref="A44:C44"/>
    <mergeCell ref="C45:X45"/>
    <mergeCell ref="A47:C47"/>
    <mergeCell ref="B48:X48"/>
    <mergeCell ref="A50:C50"/>
    <mergeCell ref="B51:X51"/>
    <mergeCell ref="A55:C55"/>
    <mergeCell ref="B56:X56"/>
    <mergeCell ref="A75:C75"/>
    <mergeCell ref="B59:X59"/>
    <mergeCell ref="A62:C62"/>
    <mergeCell ref="A63:C63"/>
    <mergeCell ref="A64:C64"/>
    <mergeCell ref="C65:X65"/>
    <mergeCell ref="C66:X66"/>
    <mergeCell ref="C67:X67"/>
    <mergeCell ref="A69:C69"/>
    <mergeCell ref="B70:X70"/>
    <mergeCell ref="A72:C72"/>
    <mergeCell ref="B73:X73"/>
    <mergeCell ref="A93:C93"/>
    <mergeCell ref="B94:X94"/>
    <mergeCell ref="B76:X76"/>
    <mergeCell ref="A78:C78"/>
    <mergeCell ref="A79:C79"/>
    <mergeCell ref="B80:X80"/>
    <mergeCell ref="B81:X81"/>
    <mergeCell ref="A83:C83"/>
    <mergeCell ref="B90:X90"/>
    <mergeCell ref="B115:E115"/>
    <mergeCell ref="A107:A111"/>
    <mergeCell ref="A3:X3"/>
    <mergeCell ref="A4:X4"/>
    <mergeCell ref="A6:X6"/>
    <mergeCell ref="A7:X7"/>
    <mergeCell ref="A96:C96"/>
    <mergeCell ref="B97:X97"/>
    <mergeCell ref="A101:C101"/>
    <mergeCell ref="A102:C102"/>
    <mergeCell ref="A103:C103"/>
    <mergeCell ref="A104:C104"/>
    <mergeCell ref="B84:X84"/>
    <mergeCell ref="A86:C86"/>
    <mergeCell ref="B87:X87"/>
    <mergeCell ref="A89:C89"/>
  </mergeCells>
  <phoneticPr fontId="8" type="noConversion"/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2026-10-20T13:10:43Z</dcterms:modified>
</cp:coreProperties>
</file>