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15" windowWidth="19065" windowHeight="8205"/>
  </bookViews>
  <sheets>
    <sheet name="5" sheetId="9" r:id="rId1"/>
  </sheets>
  <externalReferences>
    <externalReference r:id="rId2"/>
  </externalReferences>
  <definedNames>
    <definedName name="_xlnm.Print_Titles" localSheetId="0">'5'!$9:$9</definedName>
    <definedName name="_xlnm.Print_Area" localSheetId="0">'5'!$A$1:$G$41</definedName>
  </definedNames>
  <calcPr calcId="144525"/>
</workbook>
</file>

<file path=xl/calcChain.xml><?xml version="1.0" encoding="utf-8"?>
<calcChain xmlns="http://schemas.openxmlformats.org/spreadsheetml/2006/main">
  <c r="C28" i="9" l="1"/>
  <c r="D28" i="9" s="1"/>
  <c r="C27" i="9"/>
  <c r="D27" i="9" s="1"/>
  <c r="C23" i="9"/>
  <c r="D23" i="9" s="1"/>
  <c r="A3" i="9" l="1"/>
  <c r="D29" i="9"/>
  <c r="C29" i="9"/>
  <c r="D12" i="9"/>
  <c r="D15" i="9"/>
  <c r="D16" i="9"/>
  <c r="D19" i="9"/>
  <c r="C19" i="9"/>
  <c r="C16" i="9"/>
  <c r="C15" i="9"/>
  <c r="C12" i="9"/>
  <c r="D20" i="9" l="1"/>
  <c r="C20" i="9"/>
  <c r="D30" i="9"/>
  <c r="C30" i="9"/>
</calcChain>
</file>

<file path=xl/sharedStrings.xml><?xml version="1.0" encoding="utf-8"?>
<sst xmlns="http://schemas.openxmlformats.org/spreadsheetml/2006/main" count="60" uniqueCount="51">
  <si>
    <t>№ з/п</t>
  </si>
  <si>
    <t xml:space="preserve"> 2.1</t>
  </si>
  <si>
    <t xml:space="preserve">Найменування заходів </t>
  </si>
  <si>
    <t>Інші заходи</t>
  </si>
  <si>
    <t xml:space="preserve">загальна сума </t>
  </si>
  <si>
    <t>амортизаційні відрахування</t>
  </si>
  <si>
    <t>виробничі інвестиції з прибутку</t>
  </si>
  <si>
    <t>Усього за інвестиційною програмою</t>
  </si>
  <si>
    <t>Заходи щодо підвищення екологічної безпеки та охорони навколишнього середовища</t>
  </si>
  <si>
    <t xml:space="preserve">Заходи зі зниження питомих витрат, а також втрат ресурсів </t>
  </si>
  <si>
    <t>Заходи щодо забезпечення технологічного та/або комерційного обліку ресурсів</t>
  </si>
  <si>
    <t xml:space="preserve">Заходи щодо підвищення якості послуг з централізованого водопостачання </t>
  </si>
  <si>
    <t>Заходи щодо зменшення обсягу витрат води на технологічні потреби</t>
  </si>
  <si>
    <t>Заходи зі зниження питомих витрат, а також втрат ресурсів</t>
  </si>
  <si>
    <t>Водопостачання</t>
  </si>
  <si>
    <t>Водовідведення</t>
  </si>
  <si>
    <t xml:space="preserve">          (прізвище, ім’я, по батькові)</t>
  </si>
  <si>
    <t>(посадова особа ліцензіата)</t>
  </si>
  <si>
    <t>з урахуванням:</t>
  </si>
  <si>
    <t>І</t>
  </si>
  <si>
    <t>ІІ</t>
  </si>
  <si>
    <t>(посада відповідального виконавця)</t>
  </si>
  <si>
    <t xml:space="preserve">План витрат за джерелами фінансування на виконання інвестиційної програми для врахування у структурі тарифів                                                                  на 12 місяців     </t>
  </si>
  <si>
    <t>Заходи щодо модернізації та закупівлі транспортних засобів спеціального та спеціалізованого призначення</t>
  </si>
  <si>
    <t>Усього за розділом І</t>
  </si>
  <si>
    <t>Усього за розділом ІІ</t>
  </si>
  <si>
    <t xml:space="preserve">     (підпис)</t>
  </si>
  <si>
    <t>Кошти, що враховуються у структурі тарифів за джерелами фінансування,  
тис. грн (без ПДВ)</t>
  </si>
  <si>
    <t>Будівництво, реконструкція та модернізація об’єктів водопостачання, з урахуванням:</t>
  </si>
  <si>
    <t>1.1</t>
  </si>
  <si>
    <t xml:space="preserve"> 1.2</t>
  </si>
  <si>
    <t xml:space="preserve">  1.3</t>
  </si>
  <si>
    <t>1.4</t>
  </si>
  <si>
    <t>1.5</t>
  </si>
  <si>
    <t>1.6</t>
  </si>
  <si>
    <t>1.7</t>
  </si>
  <si>
    <t>1.8</t>
  </si>
  <si>
    <t xml:space="preserve"> Будівництво, реконструкція та модернізація об’єктів водовідведення, з урахуванням:</t>
  </si>
  <si>
    <t>2.2</t>
  </si>
  <si>
    <t>2.3</t>
  </si>
  <si>
    <t>2.4</t>
  </si>
  <si>
    <t>2.5</t>
  </si>
  <si>
    <t>2.6</t>
  </si>
  <si>
    <t xml:space="preserve">(назва ліцензіата) </t>
  </si>
  <si>
    <t>Додаток 5 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</si>
  <si>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 xml:space="preserve"> сума позичкових коштів та відсотків за їх  використання, що підлягає поверненню у планованому періоді</t>
  </si>
  <si>
    <t xml:space="preserve">сума інших  залучених коштів, що підлягає поверненню у планованому періоді </t>
  </si>
  <si>
    <t>Заходи щодо впровадження та розвитку інформаційних технологій</t>
  </si>
  <si>
    <r>
      <rPr>
        <u/>
        <sz val="12"/>
        <rFont val="Times New Roman"/>
        <family val="1"/>
        <charset val="204"/>
      </rPr>
      <t>Директор КП"Павлоградводоканал"</t>
    </r>
    <r>
      <rPr>
        <sz val="12"/>
        <rFont val="Times New Roman"/>
        <family val="1"/>
        <charset val="204"/>
      </rPr>
      <t xml:space="preserve">               __________________                                  </t>
    </r>
    <r>
      <rPr>
        <u/>
        <sz val="12"/>
        <rFont val="Times New Roman"/>
        <family val="1"/>
        <charset val="204"/>
      </rPr>
      <t>Карпець О.С.</t>
    </r>
  </si>
  <si>
    <r>
      <rPr>
        <u/>
        <sz val="12"/>
        <rFont val="Times New Roman"/>
        <family val="1"/>
        <charset val="204"/>
      </rPr>
      <t xml:space="preserve">Головний бухгалтер                       </t>
    </r>
    <r>
      <rPr>
        <sz val="12"/>
        <rFont val="Times New Roman"/>
        <family val="1"/>
        <charset val="204"/>
      </rPr>
      <t xml:space="preserve">                       __________________                               </t>
    </r>
    <r>
      <rPr>
        <u/>
        <sz val="12"/>
        <rFont val="Times New Roman"/>
        <family val="1"/>
        <charset val="204"/>
      </rPr>
      <t>Гуленко Г.Ю</t>
    </r>
  </si>
  <si>
    <r>
      <rPr>
        <u/>
        <sz val="12"/>
        <rFont val="Times New Roman"/>
        <family val="1"/>
        <charset val="204"/>
      </rPr>
      <t xml:space="preserve">Провідний інженер ВТВ            </t>
    </r>
    <r>
      <rPr>
        <sz val="12"/>
        <rFont val="Times New Roman"/>
        <family val="1"/>
        <charset val="204"/>
      </rPr>
      <t xml:space="preserve">                       __________________                                   </t>
    </r>
    <r>
      <rPr>
        <u/>
        <sz val="12"/>
        <rFont val="Times New Roman"/>
        <family val="1"/>
        <charset val="204"/>
      </rPr>
      <t>Артеменко М.А.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</si>
</sst>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66">
    <xf numFmtId="0" fontId="0" fillId="0" borderId="0" xfId="0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5" fillId="2" borderId="1" xfId="1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3" fillId="0" borderId="1" xfId="1" applyNumberFormat="1" applyFont="1" applyFill="1" applyBorder="1" applyAlignment="1" applyProtection="1">
      <alignment vertical="center" wrapText="1"/>
    </xf>
    <xf numFmtId="0" fontId="5" fillId="2" borderId="1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2" borderId="0" xfId="0" applyFont="1" applyFill="1" applyAlignment="1"/>
    <xf numFmtId="0" fontId="8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2" borderId="1" xfId="0" applyNumberFormat="1" applyFont="1" applyFill="1" applyBorder="1" applyAlignment="1"/>
    <xf numFmtId="2" fontId="5" fillId="2" borderId="1" xfId="0" applyNumberFormat="1" applyFont="1" applyFill="1" applyBorder="1" applyAlignment="1"/>
    <xf numFmtId="2" fontId="3" fillId="2" borderId="1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8" fillId="2" borderId="8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3" fillId="2" borderId="0" xfId="0" applyFont="1" applyFill="1" applyAlignment="1"/>
    <xf numFmtId="0" fontId="3" fillId="2" borderId="0" xfId="0" applyFont="1" applyFill="1" applyAlignment="1">
      <alignment horizontal="left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7" xfId="1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top" wrapText="1"/>
    </xf>
  </cellXfs>
  <cellStyles count="3">
    <cellStyle name="Iau?iue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4%202018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10">
          <cell r="A10" t="str">
            <v xml:space="preserve">                                    КП "ПАВЛОГРАДВОДОКАНАЛ"</v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</row>
        <row r="20">
          <cell r="M20">
            <v>69.239999999999995</v>
          </cell>
        </row>
        <row r="29">
          <cell r="M29">
            <v>71.56</v>
          </cell>
        </row>
        <row r="35">
          <cell r="M35">
            <v>254.97399999999999</v>
          </cell>
        </row>
        <row r="41">
          <cell r="M41">
            <v>150</v>
          </cell>
        </row>
        <row r="50">
          <cell r="D50">
            <v>669.21899999999994</v>
          </cell>
        </row>
        <row r="62">
          <cell r="D62">
            <v>207</v>
          </cell>
        </row>
        <row r="65">
          <cell r="D65">
            <v>140.52699999999999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view="pageLayout" topLeftCell="A13" zoomScale="79" zoomScaleNormal="79" zoomScaleSheetLayoutView="100" zoomScalePageLayoutView="79" workbookViewId="0">
      <selection activeCell="C28" sqref="C28"/>
    </sheetView>
  </sheetViews>
  <sheetFormatPr defaultColWidth="21" defaultRowHeight="15.75" customHeight="1" x14ac:dyDescent="0.2"/>
  <cols>
    <col min="1" max="1" width="9" style="15" customWidth="1"/>
    <col min="2" max="2" width="37.5703125" style="1" customWidth="1"/>
    <col min="3" max="3" width="15" style="24" customWidth="1"/>
    <col min="4" max="4" width="13.7109375" style="2" customWidth="1"/>
    <col min="5" max="5" width="12.7109375" style="2" customWidth="1"/>
    <col min="6" max="6" width="17.42578125" style="2" customWidth="1"/>
    <col min="7" max="7" width="15.7109375" style="2" customWidth="1"/>
    <col min="8" max="16384" width="21" style="2"/>
  </cols>
  <sheetData>
    <row r="1" spans="1:7" ht="141.75" customHeight="1" x14ac:dyDescent="0.2">
      <c r="C1" s="6"/>
      <c r="D1" s="7"/>
      <c r="E1" s="7"/>
      <c r="F1" s="56" t="s">
        <v>44</v>
      </c>
      <c r="G1" s="56"/>
    </row>
    <row r="2" spans="1:7" ht="42" customHeight="1" x14ac:dyDescent="0.25">
      <c r="A2" s="38" t="s">
        <v>22</v>
      </c>
      <c r="B2" s="38"/>
      <c r="C2" s="38"/>
      <c r="D2" s="38"/>
      <c r="E2" s="38"/>
      <c r="F2" s="38"/>
      <c r="G2" s="38"/>
    </row>
    <row r="3" spans="1:7" ht="18.75" customHeight="1" x14ac:dyDescent="0.25">
      <c r="A3" s="64" t="str">
        <f>'[1]4'!$A$10:$U$10</f>
        <v xml:space="preserve">                                    КП "ПАВЛОГРАДВОДОКАНАЛ"</v>
      </c>
      <c r="B3" s="64"/>
      <c r="C3" s="64"/>
      <c r="D3" s="64"/>
      <c r="E3" s="64"/>
      <c r="F3" s="64"/>
      <c r="G3" s="64"/>
    </row>
    <row r="4" spans="1:7" ht="30.75" customHeight="1" x14ac:dyDescent="0.2">
      <c r="A4" s="65" t="s">
        <v>43</v>
      </c>
      <c r="B4" s="65"/>
      <c r="C4" s="65"/>
      <c r="D4" s="65"/>
      <c r="E4" s="65"/>
      <c r="F4" s="65"/>
      <c r="G4" s="65"/>
    </row>
    <row r="5" spans="1:7" ht="27" customHeight="1" x14ac:dyDescent="0.2">
      <c r="A5" s="46" t="s">
        <v>0</v>
      </c>
      <c r="B5" s="57" t="s">
        <v>2</v>
      </c>
      <c r="C5" s="61" t="s">
        <v>27</v>
      </c>
      <c r="D5" s="62"/>
      <c r="E5" s="62"/>
      <c r="F5" s="62"/>
      <c r="G5" s="63"/>
    </row>
    <row r="6" spans="1:7" ht="15.75" customHeight="1" x14ac:dyDescent="0.25">
      <c r="A6" s="46"/>
      <c r="B6" s="58"/>
      <c r="C6" s="39" t="s">
        <v>4</v>
      </c>
      <c r="D6" s="60" t="s">
        <v>18</v>
      </c>
      <c r="E6" s="60"/>
      <c r="F6" s="60"/>
      <c r="G6" s="60"/>
    </row>
    <row r="7" spans="1:7" ht="15.75" customHeight="1" x14ac:dyDescent="0.2">
      <c r="A7" s="46"/>
      <c r="B7" s="58"/>
      <c r="C7" s="39"/>
      <c r="D7" s="45" t="s">
        <v>5</v>
      </c>
      <c r="E7" s="45" t="s">
        <v>6</v>
      </c>
      <c r="F7" s="45" t="s">
        <v>45</v>
      </c>
      <c r="G7" s="45" t="s">
        <v>46</v>
      </c>
    </row>
    <row r="8" spans="1:7" ht="107.25" customHeight="1" x14ac:dyDescent="0.2">
      <c r="A8" s="46"/>
      <c r="B8" s="59"/>
      <c r="C8" s="39"/>
      <c r="D8" s="45"/>
      <c r="E8" s="45"/>
      <c r="F8" s="45"/>
      <c r="G8" s="45"/>
    </row>
    <row r="9" spans="1:7" s="5" customFormat="1" ht="15.75" customHeight="1" x14ac:dyDescent="0.2">
      <c r="A9" s="16">
        <v>1</v>
      </c>
      <c r="B9" s="14">
        <v>2</v>
      </c>
      <c r="C9" s="8">
        <v>3</v>
      </c>
      <c r="D9" s="8">
        <v>4</v>
      </c>
      <c r="E9" s="8">
        <v>5</v>
      </c>
      <c r="F9" s="3">
        <v>6</v>
      </c>
      <c r="G9" s="3">
        <v>7</v>
      </c>
    </row>
    <row r="10" spans="1:7" ht="15.75" customHeight="1" x14ac:dyDescent="0.2">
      <c r="A10" s="16" t="s">
        <v>19</v>
      </c>
      <c r="B10" s="40" t="s">
        <v>14</v>
      </c>
      <c r="C10" s="40"/>
      <c r="D10" s="40"/>
      <c r="E10" s="40"/>
      <c r="F10" s="40"/>
      <c r="G10" s="40"/>
    </row>
    <row r="11" spans="1:7" ht="12.75" customHeight="1" x14ac:dyDescent="0.2">
      <c r="A11" s="47" t="s">
        <v>28</v>
      </c>
      <c r="B11" s="48"/>
      <c r="C11" s="48"/>
      <c r="D11" s="48"/>
      <c r="E11" s="48"/>
      <c r="F11" s="48"/>
      <c r="G11" s="49"/>
    </row>
    <row r="12" spans="1:7" ht="30.75" customHeight="1" x14ac:dyDescent="0.2">
      <c r="A12" s="19" t="s">
        <v>29</v>
      </c>
      <c r="B12" s="22" t="s">
        <v>9</v>
      </c>
      <c r="C12" s="31">
        <f>'[1]4'!$M$20</f>
        <v>69.239999999999995</v>
      </c>
      <c r="D12" s="31">
        <f>'[1]4'!$M$20</f>
        <v>69.239999999999995</v>
      </c>
      <c r="E12" s="9"/>
      <c r="F12" s="9"/>
      <c r="G12" s="9"/>
    </row>
    <row r="13" spans="1:7" ht="39.75" customHeight="1" x14ac:dyDescent="0.2">
      <c r="A13" s="12" t="s">
        <v>30</v>
      </c>
      <c r="B13" s="22" t="s">
        <v>10</v>
      </c>
      <c r="C13" s="31"/>
      <c r="D13" s="31"/>
      <c r="E13" s="9"/>
      <c r="F13" s="9"/>
      <c r="G13" s="9"/>
    </row>
    <row r="14" spans="1:7" ht="25.5" x14ac:dyDescent="0.2">
      <c r="A14" s="12" t="s">
        <v>31</v>
      </c>
      <c r="B14" s="21" t="s">
        <v>12</v>
      </c>
      <c r="C14" s="31"/>
      <c r="D14" s="31"/>
      <c r="E14" s="9"/>
      <c r="F14" s="9"/>
      <c r="G14" s="9"/>
    </row>
    <row r="15" spans="1:7" ht="24" customHeight="1" x14ac:dyDescent="0.2">
      <c r="A15" s="19" t="s">
        <v>32</v>
      </c>
      <c r="B15" s="21" t="s">
        <v>11</v>
      </c>
      <c r="C15" s="31">
        <f>'[1]4'!$M$29</f>
        <v>71.56</v>
      </c>
      <c r="D15" s="31">
        <f>'[1]4'!$M$29</f>
        <v>71.56</v>
      </c>
      <c r="E15" s="9"/>
      <c r="F15" s="9"/>
      <c r="G15" s="9"/>
    </row>
    <row r="16" spans="1:7" ht="31.5" customHeight="1" x14ac:dyDescent="0.2">
      <c r="A16" s="19" t="s">
        <v>33</v>
      </c>
      <c r="B16" s="12" t="s">
        <v>47</v>
      </c>
      <c r="C16" s="31">
        <f>'[1]4'!$M$35</f>
        <v>254.97399999999999</v>
      </c>
      <c r="D16" s="31">
        <f>'[1]4'!$M$35</f>
        <v>254.97399999999999</v>
      </c>
      <c r="E16" s="9"/>
      <c r="F16" s="9"/>
      <c r="G16" s="9"/>
    </row>
    <row r="17" spans="1:7" ht="42.75" customHeight="1" x14ac:dyDescent="0.2">
      <c r="A17" s="19" t="s">
        <v>34</v>
      </c>
      <c r="B17" s="12" t="s">
        <v>23</v>
      </c>
      <c r="C17" s="31"/>
      <c r="D17" s="31"/>
      <c r="E17" s="9"/>
      <c r="F17" s="9"/>
      <c r="G17" s="9"/>
    </row>
    <row r="18" spans="1:7" ht="36.75" customHeight="1" x14ac:dyDescent="0.2">
      <c r="A18" s="19" t="s">
        <v>35</v>
      </c>
      <c r="B18" s="12" t="s">
        <v>8</v>
      </c>
      <c r="C18" s="9"/>
      <c r="D18" s="9"/>
      <c r="E18" s="9"/>
      <c r="F18" s="9"/>
      <c r="G18" s="9"/>
    </row>
    <row r="19" spans="1:7" ht="12.75" x14ac:dyDescent="0.2">
      <c r="A19" s="13" t="s">
        <v>36</v>
      </c>
      <c r="B19" s="21" t="s">
        <v>3</v>
      </c>
      <c r="C19" s="32">
        <f>'[1]4'!$M$41</f>
        <v>150</v>
      </c>
      <c r="D19" s="32">
        <f>'[1]4'!$M$41</f>
        <v>150</v>
      </c>
      <c r="E19" s="4"/>
      <c r="F19" s="4"/>
      <c r="G19" s="4"/>
    </row>
    <row r="20" spans="1:7" ht="12.75" x14ac:dyDescent="0.2">
      <c r="A20" s="18"/>
      <c r="B20" s="26" t="s">
        <v>24</v>
      </c>
      <c r="C20" s="33">
        <f>SUM(C12:C19)</f>
        <v>545.774</v>
      </c>
      <c r="D20" s="33">
        <f>SUM(D12:D19)</f>
        <v>545.774</v>
      </c>
      <c r="E20" s="8"/>
      <c r="F20" s="8"/>
      <c r="G20" s="8"/>
    </row>
    <row r="21" spans="1:7" ht="12.75" x14ac:dyDescent="0.2">
      <c r="A21" s="30" t="s">
        <v>20</v>
      </c>
      <c r="B21" s="53" t="s">
        <v>15</v>
      </c>
      <c r="C21" s="54"/>
      <c r="D21" s="54"/>
      <c r="E21" s="54"/>
      <c r="F21" s="54"/>
      <c r="G21" s="55"/>
    </row>
    <row r="22" spans="1:7" ht="12.75" x14ac:dyDescent="0.2">
      <c r="A22" s="50" t="s">
        <v>37</v>
      </c>
      <c r="B22" s="51"/>
      <c r="C22" s="51"/>
      <c r="D22" s="51"/>
      <c r="E22" s="51"/>
      <c r="F22" s="51"/>
      <c r="G22" s="52"/>
    </row>
    <row r="23" spans="1:7" ht="30.75" customHeight="1" x14ac:dyDescent="0.2">
      <c r="A23" s="17" t="s">
        <v>1</v>
      </c>
      <c r="B23" s="22" t="s">
        <v>13</v>
      </c>
      <c r="C23" s="31">
        <f>'[1]4'!$D$50</f>
        <v>669.21899999999994</v>
      </c>
      <c r="D23" s="31">
        <f>C23</f>
        <v>669.21899999999994</v>
      </c>
      <c r="E23" s="9"/>
      <c r="F23" s="9"/>
      <c r="G23" s="9"/>
    </row>
    <row r="24" spans="1:7" ht="42.75" customHeight="1" x14ac:dyDescent="0.2">
      <c r="A24" s="19" t="s">
        <v>38</v>
      </c>
      <c r="B24" s="22" t="s">
        <v>10</v>
      </c>
      <c r="C24" s="9"/>
      <c r="D24" s="9"/>
      <c r="E24" s="9"/>
      <c r="F24" s="9"/>
      <c r="G24" s="9"/>
    </row>
    <row r="25" spans="1:7" ht="30.75" customHeight="1" x14ac:dyDescent="0.2">
      <c r="A25" s="19" t="s">
        <v>39</v>
      </c>
      <c r="B25" s="12" t="s">
        <v>47</v>
      </c>
      <c r="C25" s="9"/>
      <c r="D25" s="9"/>
      <c r="E25" s="9"/>
      <c r="F25" s="9"/>
      <c r="G25" s="9"/>
    </row>
    <row r="26" spans="1:7" ht="44.25" customHeight="1" x14ac:dyDescent="0.2">
      <c r="A26" s="19" t="s">
        <v>40</v>
      </c>
      <c r="B26" s="12" t="s">
        <v>23</v>
      </c>
      <c r="C26" s="31"/>
      <c r="D26" s="31"/>
      <c r="E26" s="9"/>
      <c r="F26" s="9"/>
      <c r="G26" s="9"/>
    </row>
    <row r="27" spans="1:7" ht="38.25" x14ac:dyDescent="0.2">
      <c r="A27" s="19" t="s">
        <v>41</v>
      </c>
      <c r="B27" s="23" t="s">
        <v>8</v>
      </c>
      <c r="C27" s="31">
        <f>'[1]4'!$D$62</f>
        <v>207</v>
      </c>
      <c r="D27" s="31">
        <f>C27</f>
        <v>207</v>
      </c>
      <c r="E27" s="9"/>
      <c r="F27" s="9"/>
      <c r="G27" s="9"/>
    </row>
    <row r="28" spans="1:7" ht="15.75" customHeight="1" x14ac:dyDescent="0.2">
      <c r="A28" s="13" t="s">
        <v>42</v>
      </c>
      <c r="B28" s="21" t="s">
        <v>3</v>
      </c>
      <c r="C28" s="32">
        <f>'[1]4'!$D$65</f>
        <v>140.52699999999999</v>
      </c>
      <c r="D28" s="34">
        <f>C28</f>
        <v>140.52699999999999</v>
      </c>
      <c r="E28" s="4"/>
      <c r="F28" s="4"/>
      <c r="G28" s="4"/>
    </row>
    <row r="29" spans="1:7" ht="15.75" customHeight="1" x14ac:dyDescent="0.2">
      <c r="A29" s="18"/>
      <c r="B29" s="10" t="s">
        <v>25</v>
      </c>
      <c r="C29" s="33">
        <f>SUM(C23:C28)</f>
        <v>1016.7459999999999</v>
      </c>
      <c r="D29" s="33">
        <f>SUM(D23:D28)</f>
        <v>1016.7459999999999</v>
      </c>
      <c r="E29" s="8"/>
      <c r="F29" s="8"/>
      <c r="G29" s="8"/>
    </row>
    <row r="30" spans="1:7" ht="15.75" customHeight="1" x14ac:dyDescent="0.2">
      <c r="A30" s="18"/>
      <c r="B30" s="10" t="s">
        <v>7</v>
      </c>
      <c r="C30" s="33">
        <f>C29+C20</f>
        <v>1562.52</v>
      </c>
      <c r="D30" s="33">
        <f>D29+D20</f>
        <v>1562.52</v>
      </c>
      <c r="E30" s="8"/>
      <c r="F30" s="8"/>
      <c r="G30" s="8"/>
    </row>
    <row r="31" spans="1:7" ht="35.25" customHeight="1" x14ac:dyDescent="0.2">
      <c r="A31" s="41" t="s">
        <v>48</v>
      </c>
      <c r="B31" s="41"/>
      <c r="C31" s="41"/>
      <c r="D31" s="41"/>
      <c r="E31" s="41"/>
      <c r="F31" s="41"/>
      <c r="G31" s="41"/>
    </row>
    <row r="32" spans="1:7" ht="15.75" hidden="1" customHeight="1" x14ac:dyDescent="0.2">
      <c r="A32" s="42"/>
      <c r="B32" s="42"/>
      <c r="C32" s="42"/>
      <c r="D32" s="42"/>
      <c r="E32" s="42"/>
      <c r="F32" s="42"/>
      <c r="G32" s="42"/>
    </row>
    <row r="33" spans="1:7" ht="15.75" hidden="1" customHeight="1" x14ac:dyDescent="0.2">
      <c r="A33" s="42"/>
      <c r="B33" s="42"/>
      <c r="C33" s="42"/>
      <c r="D33" s="42"/>
      <c r="E33" s="42"/>
      <c r="F33" s="42"/>
      <c r="G33" s="42"/>
    </row>
    <row r="34" spans="1:7" ht="15.75" customHeight="1" x14ac:dyDescent="0.2">
      <c r="A34" s="27" t="s">
        <v>17</v>
      </c>
      <c r="B34" s="28"/>
      <c r="C34" s="29" t="s">
        <v>26</v>
      </c>
      <c r="D34" s="25"/>
      <c r="E34" s="36" t="s">
        <v>16</v>
      </c>
      <c r="F34" s="36"/>
      <c r="G34" s="25"/>
    </row>
    <row r="35" spans="1:7" ht="27" customHeight="1" x14ac:dyDescent="0.2">
      <c r="A35" s="36"/>
      <c r="B35" s="36"/>
      <c r="C35" s="36"/>
      <c r="D35" s="36"/>
      <c r="G35" s="11"/>
    </row>
    <row r="36" spans="1:7" ht="34.5" customHeight="1" x14ac:dyDescent="0.25">
      <c r="A36" s="35" t="s">
        <v>49</v>
      </c>
      <c r="B36" s="35"/>
      <c r="C36" s="35"/>
      <c r="D36" s="35"/>
      <c r="E36" s="35"/>
      <c r="F36" s="35"/>
      <c r="G36" s="35"/>
    </row>
    <row r="37" spans="1:7" ht="15.75" customHeight="1" x14ac:dyDescent="0.2">
      <c r="B37" s="2"/>
      <c r="C37" s="1" t="s">
        <v>26</v>
      </c>
      <c r="D37" s="1"/>
      <c r="E37" s="44" t="s">
        <v>16</v>
      </c>
      <c r="F37" s="44"/>
    </row>
    <row r="38" spans="1:7" ht="18.75" customHeight="1" x14ac:dyDescent="0.2"/>
    <row r="39" spans="1:7" ht="21" customHeight="1" x14ac:dyDescent="0.25">
      <c r="A39" s="35" t="s">
        <v>50</v>
      </c>
      <c r="B39" s="35"/>
      <c r="C39" s="35"/>
      <c r="D39" s="35"/>
      <c r="E39" s="35"/>
      <c r="F39" s="35"/>
      <c r="G39" s="35"/>
    </row>
    <row r="40" spans="1:7" ht="15.75" customHeight="1" x14ac:dyDescent="0.2">
      <c r="A40" s="37" t="s">
        <v>21</v>
      </c>
      <c r="B40" s="37"/>
      <c r="C40" s="20" t="s">
        <v>26</v>
      </c>
      <c r="D40" s="20"/>
      <c r="E40" s="43" t="s">
        <v>16</v>
      </c>
      <c r="F40" s="43"/>
      <c r="G40" s="43"/>
    </row>
  </sheetData>
  <mergeCells count="26">
    <mergeCell ref="A11:G11"/>
    <mergeCell ref="A22:G22"/>
    <mergeCell ref="B21:G21"/>
    <mergeCell ref="F1:G1"/>
    <mergeCell ref="B5:B8"/>
    <mergeCell ref="G7:G8"/>
    <mergeCell ref="D6:G6"/>
    <mergeCell ref="C5:G5"/>
    <mergeCell ref="A3:G3"/>
    <mergeCell ref="A4:G4"/>
    <mergeCell ref="A39:G39"/>
    <mergeCell ref="A35:B35"/>
    <mergeCell ref="A40:B40"/>
    <mergeCell ref="A2:G2"/>
    <mergeCell ref="C6:C8"/>
    <mergeCell ref="B10:G10"/>
    <mergeCell ref="A31:G33"/>
    <mergeCell ref="E40:G40"/>
    <mergeCell ref="C35:D35"/>
    <mergeCell ref="E34:F34"/>
    <mergeCell ref="A36:G36"/>
    <mergeCell ref="E37:F37"/>
    <mergeCell ref="D7:D8"/>
    <mergeCell ref="E7:E8"/>
    <mergeCell ref="A5:A8"/>
    <mergeCell ref="F7:F8"/>
  </mergeCells>
  <phoneticPr fontId="1" type="noConversion"/>
  <pageMargins left="1.1811023622047245" right="0.55118110236220474" top="0.55118110236220474" bottom="0.55118110236220474" header="0.43307086614173229" footer="0.31496062992125984"/>
  <pageSetup paperSize="9" scale="67" orientation="portrait" r:id="rId1"/>
  <headerFooter differentFirst="1">
    <oddHeader>&amp;C&amp;P&amp;RПродовження додатка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home</cp:lastModifiedBy>
  <cp:lastPrinted>2018-01-04T08:28:33Z</cp:lastPrinted>
  <dcterms:created xsi:type="dcterms:W3CDTF">2011-09-13T12:33:42Z</dcterms:created>
  <dcterms:modified xsi:type="dcterms:W3CDTF">2018-01-04T11:15:31Z</dcterms:modified>
</cp:coreProperties>
</file>